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'АП+Прайс'!$D$7:$O$10</definedName>
  </definedNames>
  <calcPr calcId="144525"/>
  <pivotCaches>
    <pivotCache cacheId="32" r:id="rId2"/>
  </pivotCaches>
</workbook>
</file>

<file path=xl/calcChain.xml><?xml version="1.0" encoding="utf-8"?>
<calcChain xmlns="http://schemas.openxmlformats.org/spreadsheetml/2006/main">
  <c r="E11" i="4" l="1"/>
  <c r="G11" i="4"/>
  <c r="I11" i="4"/>
  <c r="K11" i="4"/>
  <c r="M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<sst xmlns="http://schemas.openxmlformats.org/spreadsheetml/2006/main" count="90" uniqueCount="83">
  <si>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</si>
  <si>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</si>
  <si>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</si>
  <si>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</si>
  <si>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</si>
  <si>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</si>
  <si>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</si>
  <si>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Дата начала РК (период 1мес)</t>
  </si>
  <si>
    <t>Закрытый стенд в лифте</t>
  </si>
  <si>
    <t>Рекламный носитель</t>
  </si>
  <si>
    <t>Цена А6 за 1стенд</t>
  </si>
  <si>
    <t>Цена А5 за 1стенд</t>
  </si>
  <si>
    <t>Цена А4 за 1стенд</t>
  </si>
  <si>
    <t>Цена А3 за 1стенд</t>
  </si>
  <si>
    <t>Стоимость А6 за Микр</t>
  </si>
  <si>
    <t>Стоимость А5 за Микр</t>
  </si>
  <si>
    <t>Стоимость А4 за Микр</t>
  </si>
  <si>
    <t>Стоимость А3 за Микр</t>
  </si>
  <si>
    <t>Комсомольская 6</t>
  </si>
  <si>
    <t>Щёлково 1МКР</t>
  </si>
  <si>
    <t>с 8 числа</t>
  </si>
  <si>
    <t>Щёлково 2МКР</t>
  </si>
  <si>
    <t>ЩЁЛКОВО</t>
  </si>
  <si>
    <t>8-е Марта 16</t>
  </si>
  <si>
    <t>8-е Марта 7</t>
  </si>
  <si>
    <t>Бахчиванджи 3</t>
  </si>
  <si>
    <t>Краснознаменская 1</t>
  </si>
  <si>
    <t>Ленина 6</t>
  </si>
  <si>
    <t>Московская 138 к1</t>
  </si>
  <si>
    <t>Московская 138 к2</t>
  </si>
  <si>
    <t>Московская 138 к3</t>
  </si>
  <si>
    <t xml:space="preserve">Пролетарский пр-т 2 </t>
  </si>
  <si>
    <t>Пролетарский пр-т 2А</t>
  </si>
  <si>
    <t>Пролетарский пр-т 3</t>
  </si>
  <si>
    <t>Пролетарский пр-т 5</t>
  </si>
  <si>
    <t>Пролетарский пр-т 5А</t>
  </si>
  <si>
    <t>Пролетарский пр-т 5Б</t>
  </si>
  <si>
    <t>Пролетарский пр-т 7</t>
  </si>
  <si>
    <t>Пролетарский пр-т 9-1</t>
  </si>
  <si>
    <t>Пролетарский пр-т 9-3</t>
  </si>
  <si>
    <t>Пустовская 12</t>
  </si>
  <si>
    <t xml:space="preserve">Пустовская 16 </t>
  </si>
  <si>
    <t>Пустовская 18</t>
  </si>
  <si>
    <t>Пустовская 6</t>
  </si>
  <si>
    <t>Свирская 2</t>
  </si>
  <si>
    <t>Свирская 4</t>
  </si>
  <si>
    <t>Свирская 6</t>
  </si>
  <si>
    <t>Циолковского 6</t>
  </si>
  <si>
    <t>Шмидта 6</t>
  </si>
  <si>
    <t>60 лет Октября 2Б</t>
  </si>
  <si>
    <t>Заречная 4</t>
  </si>
  <si>
    <t>Заречная 6</t>
  </si>
  <si>
    <t>Комсомольская 1А</t>
  </si>
  <si>
    <t>Комсомольская 2А</t>
  </si>
  <si>
    <t>Космодемьянская 10</t>
  </si>
  <si>
    <t>Космодемьянская 12</t>
  </si>
  <si>
    <t>Неделина 16</t>
  </si>
  <si>
    <t>Неделина 22</t>
  </si>
  <si>
    <t>Пролетарский пр-т 11</t>
  </si>
  <si>
    <t>Пролетарский пр-т 12</t>
  </si>
  <si>
    <t>Сиреневая 4А</t>
  </si>
  <si>
    <t>Талсинская 16</t>
  </si>
  <si>
    <t>Талсинская 18</t>
  </si>
  <si>
    <t>Талсинская 2</t>
  </si>
  <si>
    <t>Талсинская 20</t>
  </si>
  <si>
    <t>Талсинская 2А</t>
  </si>
  <si>
    <t>Талсинская 4</t>
  </si>
  <si>
    <t>Талсинская 6</t>
  </si>
  <si>
    <t>Талсинская 8</t>
  </si>
  <si>
    <t>Талсинская 8А</t>
  </si>
  <si>
    <t>Щёлково 3МКР (Чкаловский)</t>
  </si>
  <si>
    <t>8 Марта 11</t>
  </si>
  <si>
    <t>пл. Ленина 1</t>
  </si>
  <si>
    <t>Центральная 9</t>
  </si>
  <si>
    <t>Центральная 92</t>
  </si>
  <si>
    <t>Центральная 96 к1</t>
  </si>
  <si>
    <t>Шмидта 9</t>
  </si>
  <si>
    <t>Заречная 5</t>
  </si>
  <si>
    <t>Заречная 5Б</t>
  </si>
  <si>
    <t>Неделина 18</t>
  </si>
  <si>
    <t>Талсинская 4А</t>
  </si>
  <si>
    <t>Жуковского 4</t>
  </si>
  <si>
    <t>Жуковского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</si>
</sst>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43" fontId="0" fillId="0" borderId="0" xfId="1" applyFont="1"/>
    <xf numFmtId="0" fontId="4" fillId="0" borderId="1" xfId="3" applyFont="1" applyAlignment="1">
      <alignment horizontal="left" indent="1"/>
    </xf>
    <xf numFmtId="43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43" fontId="7" fillId="0" borderId="0" xfId="0" applyNumberFormat="1" applyFont="1"/>
    <xf numFmtId="43" fontId="0" fillId="0" borderId="0" xfId="1" applyNumberFormat="1" applyFont="1"/>
    <xf numFmtId="43" fontId="7" fillId="0" borderId="0" xfId="1" applyNumberFormat="1" applyFont="1"/>
    <xf numFmtId="43" fontId="0" fillId="0" borderId="0" xfId="0" applyNumberFormat="1"/>
    <xf numFmtId="0" fontId="6" fillId="0" borderId="0" xfId="4" applyAlignment="1">
      <alignment horizontal="left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22">
    <dxf>
      <alignment vertical="center" readingOrder="0"/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29891</xdr:rowOff>
    </xdr:from>
    <xdr:to>
      <xdr:col>8</xdr:col>
      <xdr:colOff>142875</xdr:colOff>
      <xdr:row>34</xdr:row>
      <xdr:rowOff>71438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4" r="26664"/>
        <a:stretch/>
      </xdr:blipFill>
      <xdr:spPr>
        <a:xfrm>
          <a:off x="3929063" y="3518422"/>
          <a:ext cx="5524500" cy="4756422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3025.676219560184" createdVersion="4" refreshedVersion="4" minRefreshableVersion="3" recordCount="60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ЩЁЛКОВО"/>
        <s v="ХИМКИ" u="1"/>
        <s v="ЭЛЕКТРОСТАЛЬ" u="1"/>
      </sharedItems>
    </cacheField>
    <cacheField name="Микрорайон" numFmtId="0">
      <sharedItems count="13">
        <s v="Щёлково 1МКР"/>
        <s v="Щёлково 2МКР"/>
        <s v="Щёлково 3МКР (Чкаловский)"/>
        <s v="Химки 3 МКР" u="1"/>
        <s v="Электросталь Центр" u="1"/>
        <s v="Химки 4 МКР" u="1"/>
        <s v="Электросталь Юго-Запад" u="1"/>
        <s v="Химки 5 МКР Левобережный р-н" u="1"/>
        <s v="Химки 6 МКР Сходня-Подрезково" u="1"/>
        <s v="Электросталь Восток" u="1"/>
        <s v="Химки 1 МКР" u="1"/>
        <s v="Электросталь Север" u="1"/>
        <s v="Химки 2 МКР" u="1"/>
      </sharedItems>
    </cacheField>
    <cacheField name="Адрес" numFmtId="0">
      <sharedItems count="380">
        <s v="8 Марта 11"/>
        <s v="8-е Марта 16"/>
        <s v="8-е Марта 7"/>
        <s v="Краснознаменская 1"/>
        <s v="Ленина 6"/>
        <s v="Московская 138 к1"/>
        <s v="Московская 138 к2"/>
        <s v="Московская 138 к3"/>
        <s v="пл. Ленина 1"/>
        <s v="Пролетарский пр-т 2 "/>
        <s v="Пролетарский пр-т 2А"/>
        <s v="Пролетарский пр-т 3"/>
        <s v="Пролетарский пр-т 5"/>
        <s v="Пролетарский пр-т 5А"/>
        <s v="Пролетарский пр-т 5Б"/>
        <s v="Пролетарский пр-т 7"/>
        <s v="Пролетарский пр-т 9-1"/>
        <s v="Пролетарский пр-т 9-3"/>
        <s v="Пустовская 12"/>
        <s v="Пустовская 16 "/>
        <s v="Пустовская 18"/>
        <s v="Пустовская 6"/>
        <s v="Свирская 2"/>
        <s v="Свирская 4"/>
        <s v="Свирская 6"/>
        <s v="Центральная 9"/>
        <s v="Центральная 92"/>
        <s v="Центральная 96 к1"/>
        <s v="Шмидта 6"/>
        <s v="Шмидта 9"/>
        <s v="60 лет Октября 2Б"/>
        <s v="Заречная 4"/>
        <s v="Заречная 5"/>
        <s v="Заречная 5Б"/>
        <s v="Заречная 6"/>
        <s v="Комсомольская 1А"/>
        <s v="Комсомольская 2А"/>
        <s v="Комсомольская 6"/>
        <s v="Космодемьянская 10"/>
        <s v="Космодемьянская 12"/>
        <s v="Неделина 16"/>
        <s v="Неделина 18"/>
        <s v="Неделина 22"/>
        <s v="Пролетарский пр-т 11"/>
        <s v="Пролетарский пр-т 12"/>
        <s v="Сиреневая 4А"/>
        <s v="Талсинская 16"/>
        <s v="Талсинская 18"/>
        <s v="Талсинская 2"/>
        <s v="Талсинская 20"/>
        <s v="Талсинская 2А"/>
        <s v="Талсинская 4"/>
        <s v="Талсинская 4А"/>
        <s v="Талсинская 6"/>
        <s v="Талсинская 8"/>
        <s v="Талсинская 8А"/>
        <s v="Бахчиванджи 3"/>
        <s v="Жуковского 4"/>
        <s v="Жуковского 5"/>
        <s v="Циолковского 6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2" count="11">
        <n v="12"/>
        <n v="2"/>
        <n v="1"/>
        <n v="6"/>
        <n v="3"/>
        <n v="4"/>
        <n v="9"/>
        <n v="8"/>
        <n v="5"/>
        <n v="7"/>
        <n v="10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2"/>
    <x v="0"/>
    <x v="0"/>
  </r>
  <r>
    <x v="0"/>
    <x v="0"/>
    <x v="0"/>
    <x v="4"/>
    <x v="2"/>
    <x v="0"/>
    <x v="0"/>
  </r>
  <r>
    <x v="0"/>
    <x v="0"/>
    <x v="0"/>
    <x v="5"/>
    <x v="1"/>
    <x v="0"/>
    <x v="0"/>
  </r>
  <r>
    <x v="0"/>
    <x v="0"/>
    <x v="0"/>
    <x v="6"/>
    <x v="2"/>
    <x v="0"/>
    <x v="0"/>
  </r>
  <r>
    <x v="0"/>
    <x v="0"/>
    <x v="0"/>
    <x v="7"/>
    <x v="2"/>
    <x v="0"/>
    <x v="0"/>
  </r>
  <r>
    <x v="0"/>
    <x v="0"/>
    <x v="0"/>
    <x v="8"/>
    <x v="3"/>
    <x v="0"/>
    <x v="0"/>
  </r>
  <r>
    <x v="0"/>
    <x v="0"/>
    <x v="0"/>
    <x v="9"/>
    <x v="4"/>
    <x v="0"/>
    <x v="0"/>
  </r>
  <r>
    <x v="0"/>
    <x v="0"/>
    <x v="0"/>
    <x v="10"/>
    <x v="2"/>
    <x v="0"/>
    <x v="0"/>
  </r>
  <r>
    <x v="0"/>
    <x v="0"/>
    <x v="0"/>
    <x v="11"/>
    <x v="3"/>
    <x v="0"/>
    <x v="0"/>
  </r>
  <r>
    <x v="0"/>
    <x v="0"/>
    <x v="0"/>
    <x v="12"/>
    <x v="5"/>
    <x v="0"/>
    <x v="0"/>
  </r>
  <r>
    <x v="0"/>
    <x v="0"/>
    <x v="0"/>
    <x v="13"/>
    <x v="2"/>
    <x v="0"/>
    <x v="0"/>
  </r>
  <r>
    <x v="0"/>
    <x v="0"/>
    <x v="0"/>
    <x v="14"/>
    <x v="2"/>
    <x v="0"/>
    <x v="0"/>
  </r>
  <r>
    <x v="0"/>
    <x v="0"/>
    <x v="0"/>
    <x v="15"/>
    <x v="1"/>
    <x v="0"/>
    <x v="0"/>
  </r>
  <r>
    <x v="0"/>
    <x v="0"/>
    <x v="0"/>
    <x v="16"/>
    <x v="4"/>
    <x v="0"/>
    <x v="0"/>
  </r>
  <r>
    <x v="0"/>
    <x v="0"/>
    <x v="0"/>
    <x v="17"/>
    <x v="2"/>
    <x v="0"/>
    <x v="0"/>
  </r>
  <r>
    <x v="0"/>
    <x v="0"/>
    <x v="0"/>
    <x v="18"/>
    <x v="2"/>
    <x v="0"/>
    <x v="0"/>
  </r>
  <r>
    <x v="0"/>
    <x v="0"/>
    <x v="0"/>
    <x v="19"/>
    <x v="3"/>
    <x v="0"/>
    <x v="0"/>
  </r>
  <r>
    <x v="0"/>
    <x v="0"/>
    <x v="0"/>
    <x v="20"/>
    <x v="3"/>
    <x v="0"/>
    <x v="0"/>
  </r>
  <r>
    <x v="0"/>
    <x v="0"/>
    <x v="0"/>
    <x v="21"/>
    <x v="1"/>
    <x v="0"/>
    <x v="0"/>
  </r>
  <r>
    <x v="0"/>
    <x v="0"/>
    <x v="0"/>
    <x v="22"/>
    <x v="2"/>
    <x v="0"/>
    <x v="0"/>
  </r>
  <r>
    <x v="0"/>
    <x v="0"/>
    <x v="0"/>
    <x v="23"/>
    <x v="2"/>
    <x v="0"/>
    <x v="0"/>
  </r>
  <r>
    <x v="0"/>
    <x v="0"/>
    <x v="0"/>
    <x v="24"/>
    <x v="2"/>
    <x v="0"/>
    <x v="0"/>
  </r>
  <r>
    <x v="0"/>
    <x v="0"/>
    <x v="0"/>
    <x v="25"/>
    <x v="6"/>
    <x v="0"/>
    <x v="0"/>
  </r>
  <r>
    <x v="0"/>
    <x v="0"/>
    <x v="0"/>
    <x v="26"/>
    <x v="2"/>
    <x v="0"/>
    <x v="0"/>
  </r>
  <r>
    <x v="0"/>
    <x v="0"/>
    <x v="0"/>
    <x v="27"/>
    <x v="1"/>
    <x v="0"/>
    <x v="0"/>
  </r>
  <r>
    <x v="0"/>
    <x v="0"/>
    <x v="0"/>
    <x v="28"/>
    <x v="3"/>
    <x v="0"/>
    <x v="0"/>
  </r>
  <r>
    <x v="0"/>
    <x v="0"/>
    <x v="0"/>
    <x v="29"/>
    <x v="7"/>
    <x v="0"/>
    <x v="0"/>
  </r>
  <r>
    <x v="0"/>
    <x v="0"/>
    <x v="1"/>
    <x v="30"/>
    <x v="1"/>
    <x v="0"/>
    <x v="0"/>
  </r>
  <r>
    <x v="0"/>
    <x v="0"/>
    <x v="1"/>
    <x v="31"/>
    <x v="8"/>
    <x v="0"/>
    <x v="0"/>
  </r>
  <r>
    <x v="0"/>
    <x v="0"/>
    <x v="1"/>
    <x v="32"/>
    <x v="0"/>
    <x v="0"/>
    <x v="0"/>
  </r>
  <r>
    <x v="0"/>
    <x v="0"/>
    <x v="1"/>
    <x v="33"/>
    <x v="1"/>
    <x v="0"/>
    <x v="0"/>
  </r>
  <r>
    <x v="0"/>
    <x v="0"/>
    <x v="1"/>
    <x v="34"/>
    <x v="5"/>
    <x v="0"/>
    <x v="0"/>
  </r>
  <r>
    <x v="0"/>
    <x v="0"/>
    <x v="1"/>
    <x v="35"/>
    <x v="9"/>
    <x v="0"/>
    <x v="0"/>
  </r>
  <r>
    <x v="0"/>
    <x v="0"/>
    <x v="1"/>
    <x v="36"/>
    <x v="2"/>
    <x v="0"/>
    <x v="0"/>
  </r>
  <r>
    <x v="0"/>
    <x v="0"/>
    <x v="1"/>
    <x v="37"/>
    <x v="0"/>
    <x v="0"/>
    <x v="0"/>
  </r>
  <r>
    <x v="0"/>
    <x v="0"/>
    <x v="1"/>
    <x v="38"/>
    <x v="1"/>
    <x v="0"/>
    <x v="0"/>
  </r>
  <r>
    <x v="0"/>
    <x v="0"/>
    <x v="1"/>
    <x v="39"/>
    <x v="1"/>
    <x v="0"/>
    <x v="0"/>
  </r>
  <r>
    <x v="0"/>
    <x v="0"/>
    <x v="1"/>
    <x v="40"/>
    <x v="5"/>
    <x v="0"/>
    <x v="0"/>
  </r>
  <r>
    <x v="0"/>
    <x v="0"/>
    <x v="1"/>
    <x v="41"/>
    <x v="4"/>
    <x v="0"/>
    <x v="0"/>
  </r>
  <r>
    <x v="0"/>
    <x v="0"/>
    <x v="1"/>
    <x v="42"/>
    <x v="1"/>
    <x v="0"/>
    <x v="0"/>
  </r>
  <r>
    <x v="0"/>
    <x v="0"/>
    <x v="1"/>
    <x v="43"/>
    <x v="10"/>
    <x v="0"/>
    <x v="0"/>
  </r>
  <r>
    <x v="0"/>
    <x v="0"/>
    <x v="1"/>
    <x v="44"/>
    <x v="6"/>
    <x v="0"/>
    <x v="0"/>
  </r>
  <r>
    <x v="0"/>
    <x v="0"/>
    <x v="1"/>
    <x v="45"/>
    <x v="1"/>
    <x v="0"/>
    <x v="0"/>
  </r>
  <r>
    <x v="0"/>
    <x v="0"/>
    <x v="1"/>
    <x v="46"/>
    <x v="1"/>
    <x v="0"/>
    <x v="0"/>
  </r>
  <r>
    <x v="0"/>
    <x v="0"/>
    <x v="1"/>
    <x v="47"/>
    <x v="1"/>
    <x v="0"/>
    <x v="0"/>
  </r>
  <r>
    <x v="0"/>
    <x v="0"/>
    <x v="1"/>
    <x v="48"/>
    <x v="0"/>
    <x v="0"/>
    <x v="0"/>
  </r>
  <r>
    <x v="0"/>
    <x v="0"/>
    <x v="1"/>
    <x v="49"/>
    <x v="4"/>
    <x v="0"/>
    <x v="0"/>
  </r>
  <r>
    <x v="0"/>
    <x v="0"/>
    <x v="1"/>
    <x v="50"/>
    <x v="2"/>
    <x v="0"/>
    <x v="0"/>
  </r>
  <r>
    <x v="0"/>
    <x v="0"/>
    <x v="1"/>
    <x v="51"/>
    <x v="3"/>
    <x v="0"/>
    <x v="0"/>
  </r>
  <r>
    <x v="0"/>
    <x v="0"/>
    <x v="1"/>
    <x v="52"/>
    <x v="1"/>
    <x v="0"/>
    <x v="0"/>
  </r>
  <r>
    <x v="0"/>
    <x v="0"/>
    <x v="1"/>
    <x v="53"/>
    <x v="8"/>
    <x v="0"/>
    <x v="0"/>
  </r>
  <r>
    <x v="0"/>
    <x v="0"/>
    <x v="1"/>
    <x v="54"/>
    <x v="3"/>
    <x v="0"/>
    <x v="0"/>
  </r>
  <r>
    <x v="0"/>
    <x v="0"/>
    <x v="1"/>
    <x v="55"/>
    <x v="2"/>
    <x v="0"/>
    <x v="0"/>
  </r>
  <r>
    <x v="0"/>
    <x v="0"/>
    <x v="2"/>
    <x v="56"/>
    <x v="1"/>
    <x v="0"/>
    <x v="0"/>
  </r>
  <r>
    <x v="0"/>
    <x v="0"/>
    <x v="2"/>
    <x v="57"/>
    <x v="5"/>
    <x v="0"/>
    <x v="0"/>
  </r>
  <r>
    <x v="0"/>
    <x v="0"/>
    <x v="2"/>
    <x v="58"/>
    <x v="5"/>
    <x v="0"/>
    <x v="0"/>
  </r>
  <r>
    <x v="0"/>
    <x v="0"/>
    <x v="2"/>
    <x v="59"/>
    <x v="1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32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72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4">
        <item m="1" x="10"/>
        <item m="1" x="12"/>
        <item m="1" x="3"/>
        <item m="1" x="5"/>
        <item m="1" x="7"/>
        <item m="1" x="8"/>
        <item m="1" x="9"/>
        <item m="1" x="11"/>
        <item m="1" x="4"/>
        <item m="1" x="6"/>
        <item x="0"/>
        <item x="1"/>
        <item x="2"/>
        <item t="default"/>
      </items>
    </pivotField>
    <pivotField axis="axisRow" showAll="0">
      <items count="381">
        <item m="1" x="148"/>
        <item m="1" x="179"/>
        <item m="1" x="260"/>
        <item m="1" x="281"/>
        <item m="1" x="287"/>
        <item m="1" x="299"/>
        <item m="1" x="142"/>
        <item m="1" x="145"/>
        <item m="1" x="147"/>
        <item m="1" x="123"/>
        <item m="1" x="129"/>
        <item m="1" x="211"/>
        <item m="1" x="350"/>
        <item m="1" x="290"/>
        <item m="1" x="120"/>
        <item m="1" x="154"/>
        <item m="1" x="109"/>
        <item m="1" x="288"/>
        <item m="1" x="96"/>
        <item m="1" x="137"/>
        <item m="1" x="305"/>
        <item m="1" x="361"/>
        <item m="1" x="360"/>
        <item m="1" x="368"/>
        <item m="1" x="367"/>
        <item m="1" x="226"/>
        <item m="1" x="307"/>
        <item m="1" x="70"/>
        <item m="1" x="152"/>
        <item m="1" x="231"/>
        <item m="1" x="159"/>
        <item m="1" x="300"/>
        <item m="1" x="301"/>
        <item m="1" x="76"/>
        <item m="1" x="94"/>
        <item m="1" x="108"/>
        <item m="1" x="271"/>
        <item m="1" x="340"/>
        <item m="1" x="339"/>
        <item m="1" x="344"/>
        <item m="1" x="346"/>
        <item m="1" x="349"/>
        <item m="1" x="130"/>
        <item m="1" x="228"/>
        <item m="1" x="265"/>
        <item m="1" x="306"/>
        <item m="1" x="351"/>
        <item m="1" x="269"/>
        <item m="1" x="262"/>
        <item m="1" x="308"/>
        <item m="1" x="71"/>
        <item m="1" x="161"/>
        <item m="1" x="343"/>
        <item m="1" x="61"/>
        <item m="1" x="363"/>
        <item m="1" x="151"/>
        <item m="1" x="127"/>
        <item m="1" x="182"/>
        <item m="1" x="222"/>
        <item m="1" x="156"/>
        <item m="1" x="365"/>
        <item m="1" x="214"/>
        <item m="1" x="255"/>
        <item m="1" x="248"/>
        <item m="1" x="235"/>
        <item m="1" x="230"/>
        <item m="1" x="272"/>
        <item m="1" x="187"/>
        <item m="1" x="185"/>
        <item m="1" x="232"/>
        <item m="1" x="274"/>
        <item m="1" x="312"/>
        <item m="1" x="358"/>
        <item m="1" x="77"/>
        <item m="1" x="167"/>
        <item m="1" x="200"/>
        <item m="1" x="285"/>
        <item m="1" x="366"/>
        <item m="1" x="95"/>
        <item m="1" x="135"/>
        <item m="1" x="173"/>
        <item m="1" x="165"/>
        <item m="1" x="168"/>
        <item m="1" x="245"/>
        <item m="1" x="219"/>
        <item m="1" x="374"/>
        <item m="1" x="322"/>
        <item m="1" x="356"/>
        <item m="1" x="180"/>
        <item m="1" x="227"/>
        <item m="1" x="209"/>
        <item m="1" x="253"/>
        <item m="1" x="268"/>
        <item m="1" x="104"/>
        <item m="1" x="116"/>
        <item m="1" x="143"/>
        <item m="1" x="178"/>
        <item m="1" x="362"/>
        <item m="1" x="79"/>
        <item m="1" x="199"/>
        <item m="1" x="216"/>
        <item m="1" x="327"/>
        <item m="1" x="345"/>
        <item m="1" x="181"/>
        <item m="1" x="277"/>
        <item m="1" x="258"/>
        <item m="1" x="141"/>
        <item m="1" x="372"/>
        <item m="1" x="364"/>
        <item m="1" x="169"/>
        <item m="1" x="359"/>
        <item m="1" x="125"/>
        <item m="1" x="111"/>
        <item m="1" x="113"/>
        <item m="1" x="119"/>
        <item m="1" x="193"/>
        <item m="1" x="207"/>
        <item m="1" x="215"/>
        <item m="1" x="238"/>
        <item m="1" x="175"/>
        <item m="1" x="126"/>
        <item m="1" x="75"/>
        <item m="1" x="124"/>
        <item m="1" x="121"/>
        <item m="1" x="217"/>
        <item m="1" x="264"/>
        <item m="1" x="338"/>
        <item m="1" x="369"/>
        <item m="1" x="97"/>
        <item m="1" x="136"/>
        <item m="1" x="172"/>
        <item m="1" x="162"/>
        <item m="1" x="370"/>
        <item m="1" x="183"/>
        <item m="1" x="224"/>
        <item m="1" x="146"/>
        <item m="1" x="213"/>
        <item m="1" x="294"/>
        <item m="1" x="293"/>
        <item m="1" x="335"/>
        <item m="1" x="131"/>
        <item m="1" x="280"/>
        <item m="1" x="189"/>
        <item m="1" x="204"/>
        <item m="1" x="210"/>
        <item m="1" x="80"/>
        <item m="1" x="83"/>
        <item m="1" x="85"/>
        <item m="1" x="86"/>
        <item m="1" x="240"/>
        <item m="1" x="87"/>
        <item m="1" x="88"/>
        <item m="1" x="91"/>
        <item m="1" x="93"/>
        <item m="1" x="321"/>
        <item m="1" x="324"/>
        <item m="1" x="112"/>
        <item m="1" x="63"/>
        <item m="1" x="276"/>
        <item m="1" x="295"/>
        <item m="1" x="377"/>
        <item m="1" x="379"/>
        <item m="1" x="160"/>
        <item m="1" x="177"/>
        <item m="1" x="190"/>
        <item m="1" x="184"/>
        <item m="1" x="347"/>
        <item m="1" x="348"/>
        <item m="1" x="352"/>
        <item m="1" x="353"/>
        <item m="1" x="354"/>
        <item m="1" x="229"/>
        <item m="1" x="329"/>
        <item m="1" x="157"/>
        <item m="1" x="163"/>
        <item m="1" x="128"/>
        <item m="1" x="357"/>
        <item x="37"/>
        <item m="1" x="261"/>
        <item m="1" x="239"/>
        <item m="1" x="284"/>
        <item m="1" x="342"/>
        <item m="1" x="67"/>
        <item m="1" x="134"/>
        <item m="1" x="171"/>
        <item m="1" x="203"/>
        <item m="1" x="174"/>
        <item m="1" x="164"/>
        <item m="1" x="206"/>
        <item m="1" x="192"/>
        <item m="1" x="249"/>
        <item m="1" x="237"/>
        <item m="1" x="223"/>
        <item m="1" x="267"/>
        <item m="1" x="315"/>
        <item m="1" x="81"/>
        <item m="1" x="166"/>
        <item m="1" x="246"/>
        <item m="1" x="266"/>
        <item m="1" x="270"/>
        <item m="1" x="273"/>
        <item m="1" x="279"/>
        <item m="1" x="282"/>
        <item m="1" x="291"/>
        <item m="1" x="69"/>
        <item m="1" x="92"/>
        <item m="1" x="117"/>
        <item m="1" x="132"/>
        <item m="1" x="314"/>
        <item m="1" x="313"/>
        <item m="1" x="302"/>
        <item m="1" x="304"/>
        <item m="1" x="328"/>
        <item m="1" x="330"/>
        <item m="1" x="332"/>
        <item m="1" x="334"/>
        <item m="1" x="176"/>
        <item m="1" x="371"/>
        <item m="1" x="208"/>
        <item m="1" x="170"/>
        <item m="1" x="247"/>
        <item m="1" x="317"/>
        <item m="1" x="233"/>
        <item m="1" x="337"/>
        <item m="1" x="341"/>
        <item m="1" x="242"/>
        <item m="1" x="318"/>
        <item m="1" x="323"/>
        <item m="1" x="218"/>
        <item m="1" x="221"/>
        <item m="1" x="198"/>
        <item m="1" x="220"/>
        <item m="1" x="263"/>
        <item m="1" x="186"/>
        <item m="1" x="188"/>
        <item m="1" x="191"/>
        <item m="1" x="196"/>
        <item m="1" x="303"/>
        <item m="1" x="234"/>
        <item m="1" x="68"/>
        <item m="1" x="153"/>
        <item m="1" x="309"/>
        <item m="1" x="283"/>
        <item m="1" x="275"/>
        <item m="1" x="150"/>
        <item m="1" x="289"/>
        <item m="1" x="292"/>
        <item m="1" x="310"/>
        <item m="1" x="296"/>
        <item m="1" x="311"/>
        <item m="1" x="297"/>
        <item m="1" x="140"/>
        <item m="1" x="355"/>
        <item m="1" x="74"/>
        <item m="1" x="122"/>
        <item m="1" x="158"/>
        <item m="1" x="316"/>
        <item m="1" x="331"/>
        <item m="1" x="375"/>
        <item m="1" x="103"/>
        <item m="1" x="320"/>
        <item m="1" x="319"/>
        <item m="1" x="65"/>
        <item m="1" x="98"/>
        <item m="1" x="102"/>
        <item m="1" x="138"/>
        <item m="1" x="325"/>
        <item m="1" x="195"/>
        <item m="1" x="194"/>
        <item m="1" x="241"/>
        <item m="1" x="197"/>
        <item m="1" x="243"/>
        <item m="1" x="202"/>
        <item m="1" x="201"/>
        <item m="1" x="205"/>
        <item m="1" x="251"/>
        <item m="1" x="155"/>
        <item m="1" x="115"/>
        <item m="1" x="66"/>
        <item m="1" x="114"/>
        <item m="1" x="252"/>
        <item m="1" x="254"/>
        <item m="1" x="326"/>
        <item m="1" x="333"/>
        <item m="1" x="336"/>
        <item m="1" x="244"/>
        <item m="1" x="256"/>
        <item m="1" x="82"/>
        <item m="1" x="89"/>
        <item m="1" x="139"/>
        <item m="1" x="99"/>
        <item m="1" x="107"/>
        <item m="1" x="106"/>
        <item m="1" x="144"/>
        <item m="1" x="72"/>
        <item m="1" x="60"/>
        <item m="1" x="84"/>
        <item m="1" x="73"/>
        <item m="1" x="62"/>
        <item m="1" x="90"/>
        <item m="1" x="110"/>
        <item m="1" x="105"/>
        <item m="1" x="101"/>
        <item m="1" x="78"/>
        <item m="1" x="149"/>
        <item m="1" x="286"/>
        <item m="1" x="118"/>
        <item m="1" x="133"/>
        <item m="1" x="376"/>
        <item m="1" x="259"/>
        <item m="1" x="298"/>
        <item m="1" x="225"/>
        <item m="1" x="212"/>
        <item m="1" x="257"/>
        <item m="1" x="250"/>
        <item m="1" x="236"/>
        <item m="1" x="278"/>
        <item m="1" x="64"/>
        <item m="1" x="378"/>
        <item m="1" x="373"/>
        <item m="1" x="100"/>
        <item x="1"/>
        <item x="2"/>
        <item x="56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59"/>
        <item x="28"/>
        <item x="30"/>
        <item x="31"/>
        <item x="34"/>
        <item x="35"/>
        <item x="36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0"/>
        <item x="8"/>
        <item x="25"/>
        <item x="26"/>
        <item x="27"/>
        <item x="29"/>
        <item x="32"/>
        <item x="33"/>
        <item x="41"/>
        <item x="52"/>
        <item x="57"/>
        <item x="58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65">
    <i>
      <x v="2"/>
    </i>
    <i r="1">
      <x v="10"/>
    </i>
    <i r="2">
      <x v="321"/>
    </i>
    <i r="2">
      <x v="322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6"/>
    </i>
    <i r="2">
      <x v="368"/>
    </i>
    <i r="2">
      <x v="369"/>
    </i>
    <i r="2">
      <x v="370"/>
    </i>
    <i r="2">
      <x v="371"/>
    </i>
    <i r="2">
      <x v="372"/>
    </i>
    <i r="2">
      <x v="373"/>
    </i>
    <i r="1">
      <x v="11"/>
    </i>
    <i r="2">
      <x v="177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74"/>
    </i>
    <i r="2">
      <x v="375"/>
    </i>
    <i r="2">
      <x v="376"/>
    </i>
    <i r="2">
      <x v="377"/>
    </i>
    <i r="1">
      <x v="12"/>
    </i>
    <i r="2">
      <x v="323"/>
    </i>
    <i r="2">
      <x v="345"/>
    </i>
    <i r="2">
      <x v="378"/>
    </i>
    <i r="2">
      <x v="379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21">
      <pivotArea dataOnly="0" labelOnly="1" outline="0" axis="axisValues" fieldPosition="0"/>
    </format>
    <format dxfId="20">
      <pivotArea dataOnly="0" labelOnly="1" outline="0" axis="axisValues" fieldPosition="0"/>
    </format>
    <format dxfId="19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2">
      <queryTableField id="1" name="Микрорайон" tableColumnId="1"/>
      <queryTableField id="2" name="Кол-во стендов" tableColumnId="2"/>
      <queryTableField id="17" name="Цена А6 за 1стенд" tableColumnId="3"/>
      <queryTableField id="18" name="Стоимость А6 за микр" tableColumnId="4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O11" tableType="queryTable" totalsRowCount="1" headerRowDxfId="18">
  <tableColumns count="12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Цена А6 за 1стенд" queryTableFieldId="17" dataDxfId="12" dataCellStyle="Финансовый"/>
    <tableColumn id="4" uniqueName="4" name="Стоимость А6 за Микр" totalsRowFunction="sum" queryTableFieldId="18" dataDxfId="11" totalsRowDxfId="13" dataCellStyle="Финансовый"/>
    <tableColumn id="5" uniqueName="5" name="Цена А5 за 1стенд" queryTableFieldId="19" dataDxfId="10" dataCellStyle="Финансовый"/>
    <tableColumn id="6" uniqueName="6" name="Стоимость А5 за Микр" totalsRowFunction="sum" queryTableFieldId="20" dataDxfId="9" totalsRowDxfId="14" dataCellStyle="Финансовый"/>
    <tableColumn id="7" uniqueName="7" name="Цена А4 за 1стенд" queryTableFieldId="21" dataDxfId="8" dataCellStyle="Финансовый"/>
    <tableColumn id="8" uniqueName="8" name="Стоимость А4 за Микр" totalsRowFunction="sum" queryTableFieldId="22" dataDxfId="7" totalsRowDxfId="15" dataCellStyle="Финансовый"/>
    <tableColumn id="9" uniqueName="9" name="Цена А3 за 1стенд" queryTableFieldId="23" dataDxfId="6" dataCellStyle="Финансовый"/>
    <tableColumn id="10" uniqueName="10" name="Стоимость А3 за Микр" totalsRowFunction="sum" queryTableFieldId="24" dataDxfId="5" totalsRowDxfId="16" dataCellStyle="Финансовый"/>
    <tableColumn id="11" uniqueName="11" name="Дата начала РК (период 1мес)" queryTableFieldId="13" dataDxfId="4" totalsRowDxfId="17" dataCellStyle="Финансовый"/>
    <tableColumn id="13" uniqueName="13" name="Рекламный носитель" queryTableFieldId="16" dataDxfId="3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showGridLines="0" tabSelected="1" zoomScale="80" zoomScaleNormal="80" workbookViewId="0">
      <selection activeCell="K17" sqref="K17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30.62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5" t="s">
        <v>6</v>
      </c>
    </row>
    <row r="2" spans="1:25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ЩЁЛКОВО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7" spans="1:25" s="5" customFormat="1" ht="51.75" x14ac:dyDescent="0.3">
      <c r="A7"/>
      <c r="B7" s="5" t="s">
        <v>3</v>
      </c>
      <c r="D7" s="5" t="s">
        <v>0</v>
      </c>
      <c r="E7" s="5" t="s">
        <v>1</v>
      </c>
      <c r="F7" s="5" t="s">
        <v>10</v>
      </c>
      <c r="G7" s="5" t="s">
        <v>14</v>
      </c>
      <c r="H7" s="5" t="s">
        <v>11</v>
      </c>
      <c r="I7" s="5" t="s">
        <v>15</v>
      </c>
      <c r="J7" s="5" t="s">
        <v>12</v>
      </c>
      <c r="K7" s="5" t="s">
        <v>16</v>
      </c>
      <c r="L7" s="5" t="s">
        <v>13</v>
      </c>
      <c r="M7" s="5" t="s">
        <v>17</v>
      </c>
      <c r="N7" s="5" t="s">
        <v>7</v>
      </c>
      <c r="O7" s="5" t="s">
        <v>9</v>
      </c>
    </row>
    <row r="8" spans="1:25" x14ac:dyDescent="0.3">
      <c r="A8" s="1" t="s">
        <v>22</v>
      </c>
      <c r="B8" s="4">
        <v>233</v>
      </c>
      <c r="D8" t="s">
        <v>19</v>
      </c>
      <c r="E8">
        <v>94</v>
      </c>
      <c r="F8" s="13">
        <v>90</v>
      </c>
      <c r="G8" s="13">
        <v>8460</v>
      </c>
      <c r="H8" s="13">
        <v>132</v>
      </c>
      <c r="I8" s="13">
        <v>12408</v>
      </c>
      <c r="J8" s="13">
        <v>245</v>
      </c>
      <c r="K8" s="13">
        <v>23030</v>
      </c>
      <c r="L8" s="13">
        <v>450</v>
      </c>
      <c r="M8" s="13">
        <v>42300</v>
      </c>
      <c r="N8" s="12" t="s">
        <v>20</v>
      </c>
      <c r="O8" s="13" t="s">
        <v>8</v>
      </c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19</v>
      </c>
      <c r="B9" s="4">
        <v>94</v>
      </c>
      <c r="D9" t="s">
        <v>21</v>
      </c>
      <c r="E9">
        <v>119</v>
      </c>
      <c r="F9" s="13">
        <v>90</v>
      </c>
      <c r="G9" s="13">
        <v>10710</v>
      </c>
      <c r="H9" s="13">
        <v>132</v>
      </c>
      <c r="I9" s="13">
        <v>15708</v>
      </c>
      <c r="J9" s="13">
        <v>245</v>
      </c>
      <c r="K9" s="13">
        <v>29155</v>
      </c>
      <c r="L9" s="13">
        <v>450</v>
      </c>
      <c r="M9" s="13">
        <v>53550</v>
      </c>
      <c r="N9" s="12" t="s">
        <v>20</v>
      </c>
      <c r="O9" s="13" t="s">
        <v>8</v>
      </c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23</v>
      </c>
      <c r="B10" s="4">
        <v>2</v>
      </c>
      <c r="D10" t="s">
        <v>70</v>
      </c>
      <c r="E10">
        <v>20</v>
      </c>
      <c r="F10" s="13">
        <v>90</v>
      </c>
      <c r="G10" s="13">
        <v>1800</v>
      </c>
      <c r="H10" s="13">
        <v>132</v>
      </c>
      <c r="I10" s="13">
        <v>2640</v>
      </c>
      <c r="J10" s="13">
        <v>245</v>
      </c>
      <c r="K10" s="13">
        <v>4900</v>
      </c>
      <c r="L10" s="13">
        <v>450</v>
      </c>
      <c r="M10" s="13">
        <v>9000</v>
      </c>
      <c r="N10" s="12" t="s">
        <v>20</v>
      </c>
      <c r="O10" s="13" t="s">
        <v>8</v>
      </c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24</v>
      </c>
      <c r="B11" s="4">
        <v>2</v>
      </c>
      <c r="D11" t="s">
        <v>5</v>
      </c>
      <c r="E11">
        <f>SUBTOTAL(109,Таблица_РЛ_ТехБаза.accdb_1[Кол-во стендов])</f>
        <v>233</v>
      </c>
      <c r="G11" s="14">
        <f>SUBTOTAL(109,Таблица_РЛ_ТехБаза.accdb_1[Стоимость А6 за Микр])</f>
        <v>20970</v>
      </c>
      <c r="H11"/>
      <c r="I11" s="14">
        <f>SUBTOTAL(109,Таблица_РЛ_ТехБаза.accdb_1[Стоимость А5 за Микр])</f>
        <v>30756</v>
      </c>
      <c r="J11"/>
      <c r="K11" s="14">
        <f>SUBTOTAL(109,Таблица_РЛ_ТехБаза.accdb_1[Стоимость А4 за Микр])</f>
        <v>57085</v>
      </c>
      <c r="L11"/>
      <c r="M11" s="14">
        <f>SUBTOTAL(109,Таблица_РЛ_ТехБаза.accdb_1[Стоимость А3 за Микр])</f>
        <v>104850</v>
      </c>
      <c r="N11" s="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26</v>
      </c>
      <c r="B12" s="4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27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28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29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30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31</v>
      </c>
      <c r="B17" s="4">
        <v>3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32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33</v>
      </c>
      <c r="B19" s="4">
        <v>6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34</v>
      </c>
      <c r="B20" s="4">
        <v>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35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36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37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38</v>
      </c>
      <c r="B24" s="4">
        <v>3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39</v>
      </c>
      <c r="B25" s="4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40</v>
      </c>
      <c r="B26" s="4">
        <v>1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41</v>
      </c>
      <c r="B27" s="4">
        <v>6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42</v>
      </c>
      <c r="B28" s="4">
        <v>6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43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44</v>
      </c>
      <c r="B30" s="4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45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46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48</v>
      </c>
      <c r="B33" s="4">
        <v>6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71</v>
      </c>
      <c r="B34" s="4">
        <v>12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72</v>
      </c>
      <c r="B35" s="4">
        <v>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73</v>
      </c>
      <c r="B36" s="4">
        <v>9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74</v>
      </c>
      <c r="B37" s="4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75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76</v>
      </c>
      <c r="B39" s="4">
        <v>8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2" t="s">
        <v>21</v>
      </c>
      <c r="B40" s="4">
        <v>119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18</v>
      </c>
      <c r="B41" s="4">
        <v>12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49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50</v>
      </c>
      <c r="B43" s="4">
        <v>5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51</v>
      </c>
      <c r="B44" s="4">
        <v>4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52</v>
      </c>
      <c r="B45" s="4">
        <v>7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53</v>
      </c>
      <c r="B46" s="4">
        <v>1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54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55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56</v>
      </c>
      <c r="B49" s="4">
        <v>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57</v>
      </c>
      <c r="B50" s="4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3" t="s">
        <v>58</v>
      </c>
      <c r="B51" s="4">
        <v>10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A52" s="3" t="s">
        <v>59</v>
      </c>
      <c r="B52" s="4">
        <v>9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A53" s="3" t="s">
        <v>60</v>
      </c>
      <c r="B53" s="4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A54" s="3" t="s">
        <v>61</v>
      </c>
      <c r="B54" s="4">
        <v>2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A55" s="3" t="s">
        <v>62</v>
      </c>
      <c r="B55" s="4">
        <v>2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A56" s="3" t="s">
        <v>63</v>
      </c>
      <c r="B56" s="4">
        <v>12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A57" s="3" t="s">
        <v>64</v>
      </c>
      <c r="B57" s="4">
        <v>3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A58" s="3" t="s">
        <v>65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A59" s="3" t="s">
        <v>66</v>
      </c>
      <c r="B59" s="4">
        <v>6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A60" s="3" t="s">
        <v>67</v>
      </c>
      <c r="B60" s="4">
        <v>5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A61" s="3" t="s">
        <v>68</v>
      </c>
      <c r="B61" s="4">
        <v>6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A62" s="3" t="s">
        <v>69</v>
      </c>
      <c r="B62" s="4">
        <v>1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A63" s="3" t="s">
        <v>77</v>
      </c>
      <c r="B63" s="4">
        <v>12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A64" s="3" t="s">
        <v>78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6.5" customHeight="1" x14ac:dyDescent="0.3">
      <c r="A65" s="3" t="s">
        <v>79</v>
      </c>
      <c r="B65" s="4">
        <v>3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6.5" customHeight="1" x14ac:dyDescent="0.3">
      <c r="A66" s="3" t="s">
        <v>80</v>
      </c>
      <c r="B66" s="4">
        <v>2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6.5" customHeight="1" x14ac:dyDescent="0.3">
      <c r="A67" s="2" t="s">
        <v>70</v>
      </c>
      <c r="B67" s="4">
        <v>20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6.5" customHeight="1" x14ac:dyDescent="0.3">
      <c r="A68" s="3" t="s">
        <v>25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6.5" customHeight="1" x14ac:dyDescent="0.3">
      <c r="A69" s="3" t="s">
        <v>47</v>
      </c>
      <c r="B69" s="4">
        <v>10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6.5" customHeight="1" x14ac:dyDescent="0.3">
      <c r="A70" s="3" t="s">
        <v>81</v>
      </c>
      <c r="B70" s="4">
        <v>4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6.5" customHeight="1" x14ac:dyDescent="0.3">
      <c r="A71" s="3" t="s">
        <v>82</v>
      </c>
      <c r="B71" s="4">
        <v>4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6.5" customHeight="1" x14ac:dyDescent="0.3">
      <c r="A72" s="1" t="s">
        <v>2</v>
      </c>
      <c r="B72" s="4">
        <v>233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7:2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7:2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7:2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7:2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7:25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7:25" x14ac:dyDescent="0.3">
      <c r="G86"/>
      <c r="H86"/>
      <c r="I86"/>
      <c r="J86"/>
      <c r="K86"/>
      <c r="L86"/>
      <c r="M86"/>
      <c r="N86"/>
      <c r="O86"/>
    </row>
    <row r="87" spans="7:25" x14ac:dyDescent="0.3">
      <c r="G87"/>
      <c r="H87"/>
      <c r="I87"/>
      <c r="J87"/>
      <c r="K87"/>
      <c r="L87"/>
      <c r="M87"/>
      <c r="N87"/>
      <c r="O87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tania</cp:lastModifiedBy>
  <dcterms:created xsi:type="dcterms:W3CDTF">2017-08-05T04:21:37Z</dcterms:created>
  <dcterms:modified xsi:type="dcterms:W3CDTF">2017-10-17T12:14:12Z</dcterms:modified>
</cp:coreProperties>
</file>