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180" windowWidth="21840" windowHeight="12525"/>
  </bookViews>
  <sheets>
    <sheet name="АП+Прайс" sheetId="4" r:id="rId1"/>
  </sheets>
  <definedNames>
    <definedName name="РЛ_ТехБаза.accdb_1" localSheetId="0" hidden="1">'АП+Прайс'!$D$7:$O$8</definedName>
  </definedNames>
  <calcPr calcId="144525" refMode="R1C1"/>
  <pivotCaches>
    <pivotCache cacheId="38" r:id="rId2"/>
  </pivotCaches>
</workbook>
</file>

<file path=xl/calcChain.xml><?xml version="1.0" encoding="utf-8"?>
<calcChain xmlns="http://schemas.openxmlformats.org/spreadsheetml/2006/main">
  <c r="E9" i="4" l="1"/>
  <c r="G9" i="4"/>
  <c r="I9" i="4"/>
  <c r="K9" i="4"/>
  <c r="M9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<sst xmlns="http://schemas.openxmlformats.org/spreadsheetml/2006/main" count="72" uniqueCount="71">
  <si>
    <t>Микрорайон</t>
  </si>
  <si>
    <t>Кол-во стендов</t>
  </si>
  <si>
    <t>Общий итог</t>
  </si>
  <si>
    <t>Количество стендов</t>
  </si>
  <si>
    <t>АДРЕСНАЯ ПРОГРАММА И ПРАЙС</t>
  </si>
  <si>
    <t>Итог</t>
  </si>
  <si>
    <t>Рекламное агентство РЕКЛАМА ЛИФТ</t>
  </si>
  <si>
    <t>Дата начала РК (период 1мес)</t>
  </si>
  <si>
    <t>Закрытый стенд в лифте</t>
  </si>
  <si>
    <t>Рекламный носитель</t>
  </si>
  <si>
    <t>Цена А6 за 1стенд</t>
  </si>
  <si>
    <t>Цена А5 за 1стенд</t>
  </si>
  <si>
    <t>Цена А4 за 1стенд</t>
  </si>
  <si>
    <t>Цена А3 за 1стенд</t>
  </si>
  <si>
    <t>Стоимость А6 за Микр</t>
  </si>
  <si>
    <t>Стоимость А5 за Микр</t>
  </si>
  <si>
    <t>Стоимость А4 за Микр</t>
  </si>
  <si>
    <t>Стоимость А3 за Микр</t>
  </si>
  <si>
    <t>Дзержинский</t>
  </si>
  <si>
    <t>с 1 числа</t>
  </si>
  <si>
    <t>ДЗЕРЖИНСКИЙ</t>
  </si>
  <si>
    <t>Бондарева 19</t>
  </si>
  <si>
    <t>Бондарева 20</t>
  </si>
  <si>
    <t>Дзержинская 17</t>
  </si>
  <si>
    <t>Дзержинская 19</t>
  </si>
  <si>
    <t>Ленина 2</t>
  </si>
  <si>
    <t>Ленина 21</t>
  </si>
  <si>
    <t>Ленина 24</t>
  </si>
  <si>
    <t>Ленина 2А</t>
  </si>
  <si>
    <t>Лермонтова 16</t>
  </si>
  <si>
    <t>Лермонтова 19</t>
  </si>
  <si>
    <t>Лермонтова 20</t>
  </si>
  <si>
    <t>Лермонтова 23</t>
  </si>
  <si>
    <t>Лермонтова 5</t>
  </si>
  <si>
    <t>Лермонтова 6</t>
  </si>
  <si>
    <t>Лермонтова 7</t>
  </si>
  <si>
    <t>Лесная 1</t>
  </si>
  <si>
    <t>Лесная 12</t>
  </si>
  <si>
    <t>Лесная 12Б</t>
  </si>
  <si>
    <t>Лесная 13</t>
  </si>
  <si>
    <t>Лесная 14</t>
  </si>
  <si>
    <t>Лесная 15</t>
  </si>
  <si>
    <t>Лесная 15-б</t>
  </si>
  <si>
    <t>Лесная 16</t>
  </si>
  <si>
    <t>Лесная 17</t>
  </si>
  <si>
    <t>Лесная 17-а</t>
  </si>
  <si>
    <t>Лесная 19</t>
  </si>
  <si>
    <t>Лесная 2</t>
  </si>
  <si>
    <t>Лесная 5</t>
  </si>
  <si>
    <t>пл. Донского 2</t>
  </si>
  <si>
    <t>Спортивная 10</t>
  </si>
  <si>
    <t>Спортивная 19</t>
  </si>
  <si>
    <t>Спортивная 20</t>
  </si>
  <si>
    <t>Томилинская 11</t>
  </si>
  <si>
    <t>Томилинская 13</t>
  </si>
  <si>
    <t>Томилинская 18</t>
  </si>
  <si>
    <t>Томилинская 19-а</t>
  </si>
  <si>
    <t>Томилинская 21</t>
  </si>
  <si>
    <t>Томилинская 22-а</t>
  </si>
  <si>
    <t>Томилинская 23</t>
  </si>
  <si>
    <t>Томилинская 26</t>
  </si>
  <si>
    <t>Томилинская 27</t>
  </si>
  <si>
    <t>Томилинская 28</t>
  </si>
  <si>
    <t xml:space="preserve">Томилинская 33 </t>
  </si>
  <si>
    <t>Томилинская 7</t>
  </si>
  <si>
    <t>Угрешская 26-а</t>
  </si>
  <si>
    <t>Угрешская 28</t>
  </si>
  <si>
    <t>Шама 6</t>
  </si>
  <si>
    <t>Шама 8</t>
  </si>
  <si>
    <t>Шама 9</t>
  </si>
  <si>
    <t>Школьная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</si>
</sst>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4" fillId="0" borderId="1" xfId="3" applyFont="1" applyAlignment="1">
      <alignment horizontal="left" indent="1"/>
    </xf>
    <xf numFmtId="43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43" fontId="7" fillId="0" borderId="0" xfId="0" applyNumberFormat="1" applyFont="1"/>
    <xf numFmtId="43" fontId="0" fillId="0" borderId="0" xfId="1" applyNumberFormat="1" applyFont="1"/>
    <xf numFmtId="43" fontId="7" fillId="0" borderId="0" xfId="1" applyNumberFormat="1" applyFont="1"/>
    <xf numFmtId="43" fontId="0" fillId="0" borderId="0" xfId="0" applyNumberFormat="1"/>
    <xf numFmtId="0" fontId="6" fillId="0" borderId="0" xfId="4" applyAlignment="1">
      <alignment horizontal="left" vertical="center"/>
    </xf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99218</xdr:rowOff>
    </xdr:from>
    <xdr:to>
      <xdr:col>2</xdr:col>
      <xdr:colOff>437886</xdr:colOff>
      <xdr:row>4</xdr:row>
      <xdr:rowOff>157535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11906" y="99218"/>
          <a:ext cx="3854980" cy="1606130"/>
        </a:xfrm>
        <a:prstGeom prst="rect">
          <a:avLst/>
        </a:prstGeom>
      </xdr:spPr>
    </xdr:pic>
    <xdr:clientData/>
  </xdr:twoCellAnchor>
  <xdr:twoCellAnchor editAs="oneCell">
    <xdr:from>
      <xdr:col>2</xdr:col>
      <xdr:colOff>459509</xdr:colOff>
      <xdr:row>10</xdr:row>
      <xdr:rowOff>160191</xdr:rowOff>
    </xdr:from>
    <xdr:to>
      <xdr:col>9</xdr:col>
      <xdr:colOff>154782</xdr:colOff>
      <xdr:row>40</xdr:row>
      <xdr:rowOff>188839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8509" y="3434410"/>
          <a:ext cx="6458023" cy="6458023"/>
        </a:xfrm>
        <a:prstGeom prst="rect">
          <a:avLst/>
        </a:prstGeom>
        <a:ln w="28575">
          <a:solidFill>
            <a:schemeClr val="accent3">
              <a:lumMod val="40000"/>
              <a:lumOff val="60000"/>
            </a:schemeClr>
          </a:solidFill>
        </a:ln>
      </xdr:spPr>
    </xdr:pic>
    <xdr:clientData/>
  </xdr:twoCellAnchor>
  <xdr:oneCellAnchor>
    <xdr:from>
      <xdr:col>0</xdr:col>
      <xdr:colOff>916780</xdr:colOff>
      <xdr:row>6</xdr:row>
      <xdr:rowOff>189177</xdr:rowOff>
    </xdr:from>
    <xdr:ext cx="774764" cy="299954"/>
    <xdr:sp macro="" textlink="">
      <xdr:nvSpPr>
        <xdr:cNvPr id="4" name="TextBox 3"/>
        <xdr:cNvSpPr txBox="1"/>
      </xdr:nvSpPr>
      <xdr:spPr>
        <a:xfrm>
          <a:off x="916780" y="2165615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2954.573218287034" createdVersion="4" refreshedVersion="4" minRefreshableVersion="3" recordCount="50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3">
        <s v="ДЗЕРЖИНСКИЙ"/>
        <s v="ХИМКИ" u="1"/>
        <s v="ЭЛЕКТРОСТАЛЬ" u="1"/>
      </sharedItems>
    </cacheField>
    <cacheField name="Микрорайон" numFmtId="0">
      <sharedItems count="11">
        <s v="Дзержинский"/>
        <s v="Химки 3 МКР" u="1"/>
        <s v="Электросталь Центр" u="1"/>
        <s v="Химки 4 МКР" u="1"/>
        <s v="Электросталь Юго-Запад" u="1"/>
        <s v="Химки 5 МКР Левобережный р-н" u="1"/>
        <s v="Химки 6 МКР Сходня-Подрезково" u="1"/>
        <s v="Электросталь Восток" u="1"/>
        <s v="Химки 1 МКР" u="1"/>
        <s v="Электросталь Север" u="1"/>
        <s v="Химки 2 МКР" u="1"/>
      </sharedItems>
    </cacheField>
    <cacheField name="Адрес" numFmtId="0">
      <sharedItems count="371">
        <s v="Бондарева 19"/>
        <s v="Бондарева 20"/>
        <s v="Дзержинская 17"/>
        <s v="Дзержинская 19"/>
        <s v="Ленина 2"/>
        <s v="Ленина 21"/>
        <s v="Ленина 24"/>
        <s v="Ленина 2А"/>
        <s v="Лермонтова 16"/>
        <s v="Лермонтова 19"/>
        <s v="Лермонтова 20"/>
        <s v="Лермонтова 23"/>
        <s v="Лермонтова 5"/>
        <s v="Лермонтова 6"/>
        <s v="Лермонтова 7"/>
        <s v="Лесная 1"/>
        <s v="Лесная 12"/>
        <s v="Лесная 12Б"/>
        <s v="Лесная 13"/>
        <s v="Лесная 14"/>
        <s v="Лесная 15"/>
        <s v="Лесная 15-б"/>
        <s v="Лесная 16"/>
        <s v="Лесная 17"/>
        <s v="Лесная 17-а"/>
        <s v="Лесная 19"/>
        <s v="Лесная 2"/>
        <s v="Лесная 5"/>
        <s v="пл. Донского 2"/>
        <s v="Спортивная 10"/>
        <s v="Спортивная 19"/>
        <s v="Спортивная 20"/>
        <s v="Томилинская 11"/>
        <s v="Томилинская 13"/>
        <s v="Томилинская 18"/>
        <s v="Томилинская 19-а"/>
        <s v="Томилинская 21"/>
        <s v="Томилинская 22-а"/>
        <s v="Томилинская 23"/>
        <s v="Томилинская 26"/>
        <s v="Томилинская 27"/>
        <s v="Томилинская 28"/>
        <s v="Томилинская 33 "/>
        <s v="Томилинская 7"/>
        <s v="Угрешская 26-а"/>
        <s v="Угрешская 28"/>
        <s v="Шама 6"/>
        <s v="Шама 8"/>
        <s v="Шама 9"/>
        <s v="Школьная 5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Юбилейный пр-т 22" u="1"/>
        <s v="Молодёжная 36" u="1"/>
        <s v="Западная 20 к2" u="1"/>
        <s v="Западная 22 к2" u="1"/>
        <s v="Победы 13 к3" u="1"/>
        <s v="Зелёная 16" u="1"/>
        <s v="Куркинское шоссе 12" u="1"/>
        <s v="Молодёжная 6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Родионова 11" u="1"/>
        <s v="Пожарского 1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Тевосяна 16" u="1"/>
        <s v="Спортивная 45" u="1"/>
        <s v="Юннатов 2" u="1"/>
        <s v="Ногинское шоссе 20А" u="1"/>
        <s v="Кирова 14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орнеева 2А" u="1"/>
        <s v="Молодёжная 30А" u="1"/>
        <s v="Пр. Ленина 2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Бабакина 2А" u="1"/>
        <s v="Бабакина 2Б" u="1"/>
        <s v="Жулябина 20" u="1"/>
        <s v="Пр. Ленина 3" u="1"/>
        <s v="Жулябина 22" u="1"/>
        <s v="Родионова 13-18" u="1"/>
        <s v="Молодёжная 24" u="1"/>
        <s v="Юбилейный пр-т 20" u="1"/>
        <s v="Молодёжная 32" u="1"/>
        <s v="Пушкина 25А" u="1"/>
        <s v="Мира 23Б" u="1"/>
        <s v="Мира 24Б" u="1"/>
        <s v="Молодёжная 4" u="1"/>
        <s v="Жулябина 18А" u="1"/>
        <s v="Жулябина 18" u="1"/>
        <s v="Юбилейная 11" u="1"/>
        <s v="Победы 14 к1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Подрезково Советская 7" u="1"/>
        <s v="Радио 17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Юбилейный пр-т 9-1" u="1"/>
        <s v="Панфилова 15" u="1"/>
        <s v="Родионова 9А" u="1"/>
        <s v="Родионова 9" u="1"/>
        <s v="Пожарского 12" u="1"/>
        <s v="Пожарского 20" u="1"/>
        <s v="Ногинское шоссе 20" u="1"/>
        <s v="Московская 24А" u="1"/>
        <s v="Ялагина 5Б" u="1"/>
        <s v="Ватутина 13" u="1"/>
        <s v="Победы 15 к2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8" count="6">
        <n v="1"/>
        <n v="2"/>
        <n v="4"/>
        <n v="6"/>
        <n v="8"/>
        <n v="3"/>
      </sharedItems>
    </cacheField>
    <cacheField name="Дата размещения" numFmtId="0">
      <sharedItems count="1">
        <s v="с 1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x v="0"/>
    <x v="0"/>
    <x v="0"/>
    <x v="0"/>
  </r>
  <r>
    <x v="0"/>
    <x v="0"/>
    <x v="0"/>
    <x v="1"/>
    <x v="0"/>
    <x v="0"/>
    <x v="0"/>
  </r>
  <r>
    <x v="0"/>
    <x v="0"/>
    <x v="0"/>
    <x v="2"/>
    <x v="1"/>
    <x v="0"/>
    <x v="0"/>
  </r>
  <r>
    <x v="0"/>
    <x v="0"/>
    <x v="0"/>
    <x v="3"/>
    <x v="1"/>
    <x v="0"/>
    <x v="0"/>
  </r>
  <r>
    <x v="0"/>
    <x v="0"/>
    <x v="0"/>
    <x v="4"/>
    <x v="0"/>
    <x v="0"/>
    <x v="0"/>
  </r>
  <r>
    <x v="0"/>
    <x v="0"/>
    <x v="0"/>
    <x v="5"/>
    <x v="0"/>
    <x v="0"/>
    <x v="0"/>
  </r>
  <r>
    <x v="0"/>
    <x v="0"/>
    <x v="0"/>
    <x v="6"/>
    <x v="2"/>
    <x v="0"/>
    <x v="0"/>
  </r>
  <r>
    <x v="0"/>
    <x v="0"/>
    <x v="0"/>
    <x v="7"/>
    <x v="1"/>
    <x v="0"/>
    <x v="0"/>
  </r>
  <r>
    <x v="0"/>
    <x v="0"/>
    <x v="0"/>
    <x v="8"/>
    <x v="0"/>
    <x v="0"/>
    <x v="0"/>
  </r>
  <r>
    <x v="0"/>
    <x v="0"/>
    <x v="0"/>
    <x v="9"/>
    <x v="0"/>
    <x v="0"/>
    <x v="0"/>
  </r>
  <r>
    <x v="0"/>
    <x v="0"/>
    <x v="0"/>
    <x v="10"/>
    <x v="0"/>
    <x v="0"/>
    <x v="0"/>
  </r>
  <r>
    <x v="0"/>
    <x v="0"/>
    <x v="0"/>
    <x v="11"/>
    <x v="1"/>
    <x v="0"/>
    <x v="0"/>
  </r>
  <r>
    <x v="0"/>
    <x v="0"/>
    <x v="0"/>
    <x v="12"/>
    <x v="0"/>
    <x v="0"/>
    <x v="0"/>
  </r>
  <r>
    <x v="0"/>
    <x v="0"/>
    <x v="0"/>
    <x v="13"/>
    <x v="0"/>
    <x v="0"/>
    <x v="0"/>
  </r>
  <r>
    <x v="0"/>
    <x v="0"/>
    <x v="0"/>
    <x v="14"/>
    <x v="0"/>
    <x v="0"/>
    <x v="0"/>
  </r>
  <r>
    <x v="0"/>
    <x v="0"/>
    <x v="0"/>
    <x v="15"/>
    <x v="2"/>
    <x v="0"/>
    <x v="0"/>
  </r>
  <r>
    <x v="0"/>
    <x v="0"/>
    <x v="0"/>
    <x v="16"/>
    <x v="2"/>
    <x v="0"/>
    <x v="0"/>
  </r>
  <r>
    <x v="0"/>
    <x v="0"/>
    <x v="0"/>
    <x v="17"/>
    <x v="3"/>
    <x v="0"/>
    <x v="0"/>
  </r>
  <r>
    <x v="0"/>
    <x v="0"/>
    <x v="0"/>
    <x v="18"/>
    <x v="4"/>
    <x v="0"/>
    <x v="0"/>
  </r>
  <r>
    <x v="0"/>
    <x v="0"/>
    <x v="0"/>
    <x v="19"/>
    <x v="2"/>
    <x v="0"/>
    <x v="0"/>
  </r>
  <r>
    <x v="0"/>
    <x v="0"/>
    <x v="0"/>
    <x v="20"/>
    <x v="2"/>
    <x v="0"/>
    <x v="0"/>
  </r>
  <r>
    <x v="0"/>
    <x v="0"/>
    <x v="0"/>
    <x v="21"/>
    <x v="5"/>
    <x v="0"/>
    <x v="0"/>
  </r>
  <r>
    <x v="0"/>
    <x v="0"/>
    <x v="0"/>
    <x v="22"/>
    <x v="3"/>
    <x v="0"/>
    <x v="0"/>
  </r>
  <r>
    <x v="0"/>
    <x v="0"/>
    <x v="0"/>
    <x v="23"/>
    <x v="5"/>
    <x v="0"/>
    <x v="0"/>
  </r>
  <r>
    <x v="0"/>
    <x v="0"/>
    <x v="0"/>
    <x v="24"/>
    <x v="1"/>
    <x v="0"/>
    <x v="0"/>
  </r>
  <r>
    <x v="0"/>
    <x v="0"/>
    <x v="0"/>
    <x v="25"/>
    <x v="1"/>
    <x v="0"/>
    <x v="0"/>
  </r>
  <r>
    <x v="0"/>
    <x v="0"/>
    <x v="0"/>
    <x v="26"/>
    <x v="4"/>
    <x v="0"/>
    <x v="0"/>
  </r>
  <r>
    <x v="0"/>
    <x v="0"/>
    <x v="0"/>
    <x v="27"/>
    <x v="0"/>
    <x v="0"/>
    <x v="0"/>
  </r>
  <r>
    <x v="0"/>
    <x v="0"/>
    <x v="0"/>
    <x v="28"/>
    <x v="1"/>
    <x v="0"/>
    <x v="0"/>
  </r>
  <r>
    <x v="0"/>
    <x v="0"/>
    <x v="0"/>
    <x v="29"/>
    <x v="3"/>
    <x v="0"/>
    <x v="0"/>
  </r>
  <r>
    <x v="0"/>
    <x v="0"/>
    <x v="0"/>
    <x v="30"/>
    <x v="0"/>
    <x v="0"/>
    <x v="0"/>
  </r>
  <r>
    <x v="0"/>
    <x v="0"/>
    <x v="0"/>
    <x v="31"/>
    <x v="0"/>
    <x v="0"/>
    <x v="0"/>
  </r>
  <r>
    <x v="0"/>
    <x v="0"/>
    <x v="0"/>
    <x v="32"/>
    <x v="1"/>
    <x v="0"/>
    <x v="0"/>
  </r>
  <r>
    <x v="0"/>
    <x v="0"/>
    <x v="0"/>
    <x v="33"/>
    <x v="1"/>
    <x v="0"/>
    <x v="0"/>
  </r>
  <r>
    <x v="0"/>
    <x v="0"/>
    <x v="0"/>
    <x v="34"/>
    <x v="3"/>
    <x v="0"/>
    <x v="0"/>
  </r>
  <r>
    <x v="0"/>
    <x v="0"/>
    <x v="0"/>
    <x v="35"/>
    <x v="0"/>
    <x v="0"/>
    <x v="0"/>
  </r>
  <r>
    <x v="0"/>
    <x v="0"/>
    <x v="0"/>
    <x v="36"/>
    <x v="2"/>
    <x v="0"/>
    <x v="0"/>
  </r>
  <r>
    <x v="0"/>
    <x v="0"/>
    <x v="0"/>
    <x v="37"/>
    <x v="0"/>
    <x v="0"/>
    <x v="0"/>
  </r>
  <r>
    <x v="0"/>
    <x v="0"/>
    <x v="0"/>
    <x v="38"/>
    <x v="5"/>
    <x v="0"/>
    <x v="0"/>
  </r>
  <r>
    <x v="0"/>
    <x v="0"/>
    <x v="0"/>
    <x v="39"/>
    <x v="1"/>
    <x v="0"/>
    <x v="0"/>
  </r>
  <r>
    <x v="0"/>
    <x v="0"/>
    <x v="0"/>
    <x v="40"/>
    <x v="2"/>
    <x v="0"/>
    <x v="0"/>
  </r>
  <r>
    <x v="0"/>
    <x v="0"/>
    <x v="0"/>
    <x v="41"/>
    <x v="2"/>
    <x v="0"/>
    <x v="0"/>
  </r>
  <r>
    <x v="0"/>
    <x v="0"/>
    <x v="0"/>
    <x v="42"/>
    <x v="2"/>
    <x v="0"/>
    <x v="0"/>
  </r>
  <r>
    <x v="0"/>
    <x v="0"/>
    <x v="0"/>
    <x v="43"/>
    <x v="1"/>
    <x v="0"/>
    <x v="0"/>
  </r>
  <r>
    <x v="0"/>
    <x v="0"/>
    <x v="0"/>
    <x v="44"/>
    <x v="3"/>
    <x v="0"/>
    <x v="0"/>
  </r>
  <r>
    <x v="0"/>
    <x v="0"/>
    <x v="0"/>
    <x v="45"/>
    <x v="2"/>
    <x v="0"/>
    <x v="0"/>
  </r>
  <r>
    <x v="0"/>
    <x v="0"/>
    <x v="0"/>
    <x v="46"/>
    <x v="5"/>
    <x v="0"/>
    <x v="0"/>
  </r>
  <r>
    <x v="0"/>
    <x v="0"/>
    <x v="0"/>
    <x v="47"/>
    <x v="2"/>
    <x v="0"/>
    <x v="0"/>
  </r>
  <r>
    <x v="0"/>
    <x v="0"/>
    <x v="0"/>
    <x v="48"/>
    <x v="5"/>
    <x v="0"/>
    <x v="0"/>
  </r>
  <r>
    <x v="0"/>
    <x v="0"/>
    <x v="0"/>
    <x v="49"/>
    <x v="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8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60" firstHeaderRow="1" firstDataRow="1" firstDataCol="1"/>
  <pivotFields count="7"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12">
        <item m="1" x="8"/>
        <item m="1" x="10"/>
        <item m="1" x="1"/>
        <item m="1" x="3"/>
        <item m="1" x="5"/>
        <item m="1" x="6"/>
        <item m="1" x="7"/>
        <item m="1" x="9"/>
        <item m="1" x="2"/>
        <item m="1" x="4"/>
        <item x="0"/>
        <item t="default"/>
      </items>
    </pivotField>
    <pivotField axis="axisRow" showAll="0">
      <items count="372">
        <item m="1" x="138"/>
        <item m="1" x="169"/>
        <item m="1" x="250"/>
        <item m="1" x="271"/>
        <item m="1" x="277"/>
        <item m="1" x="289"/>
        <item m="1" x="132"/>
        <item m="1" x="135"/>
        <item m="1" x="137"/>
        <item m="1" x="113"/>
        <item m="1" x="119"/>
        <item m="1" x="201"/>
        <item m="1" x="340"/>
        <item m="1" x="280"/>
        <item m="1" x="110"/>
        <item m="1" x="144"/>
        <item m="1" x="99"/>
        <item m="1" x="278"/>
        <item m="1" x="86"/>
        <item m="1" x="127"/>
        <item m="1" x="295"/>
        <item m="1" x="351"/>
        <item m="1" x="350"/>
        <item m="1" x="359"/>
        <item m="1" x="358"/>
        <item m="1" x="216"/>
        <item m="1" x="297"/>
        <item m="1" x="60"/>
        <item m="1" x="142"/>
        <item m="1" x="221"/>
        <item m="1" x="149"/>
        <item m="1" x="290"/>
        <item m="1" x="291"/>
        <item m="1" x="66"/>
        <item m="1" x="84"/>
        <item m="1" x="98"/>
        <item m="1" x="261"/>
        <item m="1" x="330"/>
        <item m="1" x="329"/>
        <item m="1" x="334"/>
        <item m="1" x="336"/>
        <item m="1" x="339"/>
        <item m="1" x="120"/>
        <item m="1" x="218"/>
        <item m="1" x="255"/>
        <item m="1" x="296"/>
        <item m="1" x="341"/>
        <item m="1" x="259"/>
        <item m="1" x="252"/>
        <item m="1" x="298"/>
        <item m="1" x="61"/>
        <item m="1" x="151"/>
        <item m="1" x="333"/>
        <item m="1" x="51"/>
        <item m="1" x="354"/>
        <item m="1" x="141"/>
        <item m="1" x="117"/>
        <item m="1" x="172"/>
        <item m="1" x="212"/>
        <item m="1" x="146"/>
        <item m="1" x="356"/>
        <item m="1" x="204"/>
        <item m="1" x="245"/>
        <item m="1" x="238"/>
        <item m="1" x="225"/>
        <item m="1" x="220"/>
        <item m="1" x="262"/>
        <item m="1" x="177"/>
        <item m="1" x="175"/>
        <item m="1" x="222"/>
        <item m="1" x="264"/>
        <item m="1" x="302"/>
        <item m="1" x="348"/>
        <item m="1" x="67"/>
        <item m="1" x="157"/>
        <item m="1" x="190"/>
        <item m="1" x="275"/>
        <item m="1" x="357"/>
        <item m="1" x="85"/>
        <item m="1" x="125"/>
        <item m="1" x="163"/>
        <item m="1" x="155"/>
        <item m="1" x="158"/>
        <item m="1" x="235"/>
        <item m="1" x="209"/>
        <item m="1" x="365"/>
        <item m="1" x="312"/>
        <item m="1" x="346"/>
        <item m="1" x="170"/>
        <item m="1" x="217"/>
        <item m="1" x="199"/>
        <item m="1" x="243"/>
        <item m="1" x="258"/>
        <item m="1" x="94"/>
        <item m="1" x="106"/>
        <item m="1" x="133"/>
        <item m="1" x="168"/>
        <item m="1" x="353"/>
        <item m="1" x="69"/>
        <item m="1" x="189"/>
        <item m="1" x="206"/>
        <item m="1" x="317"/>
        <item m="1" x="335"/>
        <item m="1" x="171"/>
        <item m="1" x="267"/>
        <item m="1" x="248"/>
        <item m="1" x="131"/>
        <item m="1" x="363"/>
        <item m="1" x="355"/>
        <item m="1" x="159"/>
        <item m="1" x="349"/>
        <item m="1" x="115"/>
        <item m="1" x="101"/>
        <item m="1" x="103"/>
        <item m="1" x="109"/>
        <item m="1" x="183"/>
        <item m="1" x="197"/>
        <item m="1" x="205"/>
        <item m="1" x="228"/>
        <item m="1" x="165"/>
        <item m="1" x="116"/>
        <item m="1" x="65"/>
        <item m="1" x="114"/>
        <item m="1" x="111"/>
        <item m="1" x="207"/>
        <item m="1" x="254"/>
        <item m="1" x="328"/>
        <item m="1" x="360"/>
        <item m="1" x="87"/>
        <item m="1" x="126"/>
        <item m="1" x="162"/>
        <item m="1" x="152"/>
        <item m="1" x="361"/>
        <item m="1" x="173"/>
        <item m="1" x="214"/>
        <item m="1" x="136"/>
        <item m="1" x="203"/>
        <item m="1" x="284"/>
        <item m="1" x="283"/>
        <item m="1" x="325"/>
        <item m="1" x="121"/>
        <item m="1" x="270"/>
        <item m="1" x="179"/>
        <item m="1" x="194"/>
        <item m="1" x="200"/>
        <item m="1" x="70"/>
        <item m="1" x="73"/>
        <item m="1" x="75"/>
        <item m="1" x="76"/>
        <item m="1" x="230"/>
        <item m="1" x="77"/>
        <item m="1" x="78"/>
        <item m="1" x="81"/>
        <item m="1" x="83"/>
        <item m="1" x="311"/>
        <item m="1" x="314"/>
        <item m="1" x="102"/>
        <item m="1" x="53"/>
        <item m="1" x="266"/>
        <item m="1" x="285"/>
        <item m="1" x="368"/>
        <item m="1" x="370"/>
        <item m="1" x="150"/>
        <item m="1" x="167"/>
        <item m="1" x="180"/>
        <item m="1" x="174"/>
        <item m="1" x="337"/>
        <item m="1" x="338"/>
        <item m="1" x="342"/>
        <item m="1" x="343"/>
        <item m="1" x="344"/>
        <item m="1" x="219"/>
        <item m="1" x="319"/>
        <item m="1" x="147"/>
        <item m="1" x="153"/>
        <item m="1" x="118"/>
        <item m="1" x="347"/>
        <item m="1" x="352"/>
        <item m="1" x="251"/>
        <item m="1" x="229"/>
        <item m="1" x="274"/>
        <item m="1" x="332"/>
        <item m="1" x="57"/>
        <item m="1" x="124"/>
        <item m="1" x="161"/>
        <item m="1" x="193"/>
        <item m="1" x="164"/>
        <item m="1" x="154"/>
        <item m="1" x="196"/>
        <item m="1" x="182"/>
        <item m="1" x="239"/>
        <item m="1" x="227"/>
        <item m="1" x="213"/>
        <item m="1" x="257"/>
        <item m="1" x="305"/>
        <item m="1" x="71"/>
        <item m="1" x="156"/>
        <item m="1" x="236"/>
        <item m="1" x="256"/>
        <item m="1" x="260"/>
        <item m="1" x="263"/>
        <item m="1" x="269"/>
        <item m="1" x="272"/>
        <item m="1" x="281"/>
        <item m="1" x="59"/>
        <item m="1" x="82"/>
        <item m="1" x="107"/>
        <item m="1" x="122"/>
        <item m="1" x="304"/>
        <item m="1" x="303"/>
        <item m="1" x="292"/>
        <item m="1" x="294"/>
        <item m="1" x="318"/>
        <item m="1" x="320"/>
        <item m="1" x="322"/>
        <item m="1" x="324"/>
        <item m="1" x="166"/>
        <item m="1" x="362"/>
        <item m="1" x="198"/>
        <item m="1" x="160"/>
        <item m="1" x="237"/>
        <item m="1" x="307"/>
        <item m="1" x="223"/>
        <item m="1" x="327"/>
        <item m="1" x="331"/>
        <item m="1" x="232"/>
        <item m="1" x="308"/>
        <item m="1" x="313"/>
        <item m="1" x="208"/>
        <item m="1" x="211"/>
        <item m="1" x="188"/>
        <item m="1" x="210"/>
        <item m="1" x="253"/>
        <item m="1" x="176"/>
        <item m="1" x="178"/>
        <item m="1" x="181"/>
        <item m="1" x="186"/>
        <item m="1" x="293"/>
        <item m="1" x="224"/>
        <item m="1" x="58"/>
        <item m="1" x="143"/>
        <item m="1" x="299"/>
        <item m="1" x="273"/>
        <item m="1" x="265"/>
        <item m="1" x="140"/>
        <item m="1" x="279"/>
        <item m="1" x="282"/>
        <item m="1" x="300"/>
        <item m="1" x="286"/>
        <item m="1" x="301"/>
        <item m="1" x="287"/>
        <item m="1" x="130"/>
        <item m="1" x="345"/>
        <item m="1" x="64"/>
        <item m="1" x="112"/>
        <item m="1" x="148"/>
        <item m="1" x="306"/>
        <item m="1" x="321"/>
        <item m="1" x="366"/>
        <item m="1" x="93"/>
        <item m="1" x="310"/>
        <item m="1" x="309"/>
        <item m="1" x="55"/>
        <item m="1" x="88"/>
        <item m="1" x="92"/>
        <item m="1" x="128"/>
        <item m="1" x="315"/>
        <item m="1" x="185"/>
        <item m="1" x="184"/>
        <item m="1" x="231"/>
        <item m="1" x="187"/>
        <item m="1" x="233"/>
        <item m="1" x="192"/>
        <item m="1" x="191"/>
        <item m="1" x="195"/>
        <item m="1" x="241"/>
        <item m="1" x="145"/>
        <item m="1" x="105"/>
        <item m="1" x="56"/>
        <item m="1" x="104"/>
        <item m="1" x="242"/>
        <item m="1" x="244"/>
        <item m="1" x="316"/>
        <item m="1" x="323"/>
        <item m="1" x="326"/>
        <item m="1" x="234"/>
        <item m="1" x="246"/>
        <item m="1" x="72"/>
        <item m="1" x="79"/>
        <item m="1" x="129"/>
        <item m="1" x="89"/>
        <item m="1" x="97"/>
        <item m="1" x="96"/>
        <item m="1" x="134"/>
        <item m="1" x="62"/>
        <item m="1" x="50"/>
        <item m="1" x="74"/>
        <item m="1" x="63"/>
        <item m="1" x="52"/>
        <item m="1" x="80"/>
        <item m="1" x="100"/>
        <item m="1" x="95"/>
        <item m="1" x="91"/>
        <item m="1" x="68"/>
        <item m="1" x="139"/>
        <item m="1" x="276"/>
        <item m="1" x="108"/>
        <item m="1" x="123"/>
        <item m="1" x="367"/>
        <item m="1" x="249"/>
        <item m="1" x="288"/>
        <item m="1" x="215"/>
        <item m="1" x="202"/>
        <item m="1" x="247"/>
        <item m="1" x="240"/>
        <item m="1" x="226"/>
        <item m="1" x="268"/>
        <item m="1" x="54"/>
        <item m="1" x="369"/>
        <item m="1" x="364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53">
    <i>
      <x v="2"/>
    </i>
    <i r="1">
      <x v="1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t="grand">
      <x/>
    </i>
  </rowItems>
  <colItems count="1">
    <i/>
  </colItems>
  <dataFields count="1">
    <dataField name="Количество стендов" fld="4" baseField="0" baseItem="0"/>
  </dataFields>
  <formats count="3"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27">
    <queryTableFields count="12">
      <queryTableField id="1" name="Микрорайон" tableColumnId="1"/>
      <queryTableField id="2" name="Кол-во стендов" tableColumnId="2"/>
      <queryTableField id="17" name="Цена А6 за 1стенд" tableColumnId="3"/>
      <queryTableField id="18" name="Стоимость А6 за микр" tableColumnId="4"/>
      <queryTableField id="19" name="Цена А5 за 1стенд" tableColumnId="5"/>
      <queryTableField id="20" name="Стоимость А5 за микр" tableColumnId="6"/>
      <queryTableField id="21" name="Цена А4 за 1стенд" tableColumnId="7"/>
      <queryTableField id="22" name="Стоимость А4 за микр" tableColumnId="8"/>
      <queryTableField id="23" name="Цена А3 за 1стенд" tableColumnId="9"/>
      <queryTableField id="24" name="Стоимость А3 за микр" tableColumnId="10"/>
      <queryTableField id="13" name="Дата начала РК (период 1мес)" tableColumnId="11"/>
      <queryTableField id="16" name="Рекламный носитель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O9" tableType="queryTable" totalsRowCount="1" headerRowDxfId="15">
  <tableColumns count="12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Цена А6 за 1стенд" queryTableFieldId="17" dataDxfId="14" dataCellStyle="Финансовый"/>
    <tableColumn id="4" uniqueName="4" name="Стоимость А6 за Микр" totalsRowFunction="sum" queryTableFieldId="18" dataDxfId="13" totalsRowDxfId="12" dataCellStyle="Финансовый"/>
    <tableColumn id="5" uniqueName="5" name="Цена А5 за 1стенд" queryTableFieldId="19" dataDxfId="11" dataCellStyle="Финансовый"/>
    <tableColumn id="6" uniqueName="6" name="Стоимость А5 за Микр" totalsRowFunction="sum" queryTableFieldId="20" dataDxfId="10" totalsRowDxfId="9" dataCellStyle="Финансовый"/>
    <tableColumn id="7" uniqueName="7" name="Цена А4 за 1стенд" queryTableFieldId="21" dataDxfId="8" dataCellStyle="Финансовый"/>
    <tableColumn id="8" uniqueName="8" name="Стоимость А4 за Микр" totalsRowFunction="sum" queryTableFieldId="22" dataDxfId="7" totalsRowDxfId="6" dataCellStyle="Финансовый"/>
    <tableColumn id="9" uniqueName="9" name="Цена А3 за 1стенд" queryTableFieldId="23" dataDxfId="5" dataCellStyle="Финансовый"/>
    <tableColumn id="10" uniqueName="10" name="Стоимость А3 за Микр" totalsRowFunction="sum" queryTableFieldId="24" dataDxfId="4" totalsRowDxfId="3" dataCellStyle="Финансовый"/>
    <tableColumn id="11" uniqueName="11" name="Дата начала РК (период 1мес)" queryTableFieldId="13" dataDxfId="2" totalsRowDxfId="1" dataCellStyle="Финансовый"/>
    <tableColumn id="13" uniqueName="13" name="Рекламный носитель" queryTableFieldId="16" dataDxfId="0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GridLines="0" tabSelected="1" zoomScale="80" zoomScaleNormal="80" workbookViewId="0">
      <selection activeCell="D7" sqref="D7"/>
    </sheetView>
  </sheetViews>
  <sheetFormatPr defaultRowHeight="16.5" x14ac:dyDescent="0.3"/>
  <cols>
    <col min="1" max="1" width="33.5" customWidth="1"/>
    <col min="2" max="2" width="11.5" customWidth="1"/>
    <col min="3" max="3" width="6.25" customWidth="1"/>
    <col min="4" max="4" width="30.625" customWidth="1"/>
    <col min="5" max="5" width="9.125" customWidth="1"/>
    <col min="6" max="6" width="9.875" customWidth="1"/>
    <col min="7" max="7" width="11.625" style="6" customWidth="1"/>
    <col min="8" max="8" width="9.875" style="6" customWidth="1"/>
    <col min="9" max="9" width="11.625" style="6" customWidth="1"/>
    <col min="10" max="10" width="9.875" style="6" customWidth="1"/>
    <col min="11" max="11" width="12.625" style="6" customWidth="1"/>
    <col min="12" max="12" width="9.875" style="6" customWidth="1"/>
    <col min="13" max="13" width="13" style="6" customWidth="1"/>
    <col min="14" max="14" width="15.375" style="6" customWidth="1"/>
    <col min="15" max="15" width="23.5" style="6" customWidth="1"/>
    <col min="16" max="16" width="24.5" style="6" bestFit="1" customWidth="1"/>
    <col min="17" max="17" width="11.625" style="6" customWidth="1"/>
    <col min="18" max="18" width="12.125" style="6" customWidth="1"/>
    <col min="19" max="19" width="11.75" style="6" customWidth="1"/>
    <col min="20" max="20" width="12.125" style="6" customWidth="1"/>
    <col min="21" max="21" width="12.5" style="6" customWidth="1"/>
    <col min="22" max="22" width="15.25" style="6" customWidth="1"/>
    <col min="23" max="23" width="24.5" style="6" bestFit="1" customWidth="1"/>
    <col min="24" max="24" width="22.5" style="6" customWidth="1"/>
    <col min="25" max="25" width="14.875" style="6" customWidth="1"/>
    <col min="26" max="26" width="14.5" customWidth="1"/>
    <col min="27" max="27" width="22.75" bestFit="1" customWidth="1"/>
    <col min="28" max="28" width="18.625" customWidth="1"/>
  </cols>
  <sheetData>
    <row r="1" spans="1:25" ht="30.75" customHeight="1" x14ac:dyDescent="0.3">
      <c r="D1" s="15" t="s">
        <v>6</v>
      </c>
    </row>
    <row r="2" spans="1:25" ht="23.25" thickBot="1" x14ac:dyDescent="0.45">
      <c r="D2" s="9" t="s">
        <v>4</v>
      </c>
      <c r="E2" s="7"/>
      <c r="F2" s="7"/>
      <c r="G2"/>
      <c r="H2"/>
      <c r="I2"/>
      <c r="J2"/>
      <c r="K2"/>
      <c r="L2"/>
      <c r="M2"/>
      <c r="N2"/>
      <c r="O2"/>
    </row>
    <row r="3" spans="1:25" x14ac:dyDescent="0.3">
      <c r="D3" s="1"/>
      <c r="E3" s="2"/>
      <c r="F3" s="2"/>
      <c r="G3" s="8"/>
      <c r="H3" s="8"/>
      <c r="I3" s="8"/>
      <c r="J3" s="8"/>
      <c r="K3" s="8"/>
      <c r="L3" s="8"/>
      <c r="M3" s="8"/>
      <c r="N3" s="8"/>
      <c r="O3" s="8"/>
      <c r="T3"/>
      <c r="U3"/>
      <c r="V3"/>
      <c r="W3"/>
      <c r="X3"/>
      <c r="Y3"/>
    </row>
    <row r="4" spans="1:25" ht="50.25" x14ac:dyDescent="0.85">
      <c r="D4" s="10" t="str">
        <f>A8</f>
        <v>ДЗЕРЖИНСКИЙ</v>
      </c>
      <c r="E4" s="2"/>
      <c r="F4" s="2"/>
      <c r="G4" s="8"/>
      <c r="H4" s="8"/>
      <c r="I4" s="8"/>
      <c r="J4" s="8"/>
      <c r="K4" s="8"/>
      <c r="L4" s="8"/>
      <c r="M4" s="8"/>
      <c r="N4" s="8"/>
      <c r="O4" s="8"/>
    </row>
    <row r="7" spans="1:25" s="5" customFormat="1" ht="33" x14ac:dyDescent="0.3">
      <c r="A7"/>
      <c r="B7" s="5" t="s">
        <v>3</v>
      </c>
      <c r="D7" s="5" t="s">
        <v>0</v>
      </c>
      <c r="E7" s="5" t="s">
        <v>1</v>
      </c>
      <c r="F7" s="5" t="s">
        <v>10</v>
      </c>
      <c r="G7" s="5" t="s">
        <v>14</v>
      </c>
      <c r="H7" s="5" t="s">
        <v>11</v>
      </c>
      <c r="I7" s="5" t="s">
        <v>15</v>
      </c>
      <c r="J7" s="5" t="s">
        <v>12</v>
      </c>
      <c r="K7" s="5" t="s">
        <v>16</v>
      </c>
      <c r="L7" s="5" t="s">
        <v>13</v>
      </c>
      <c r="M7" s="5" t="s">
        <v>17</v>
      </c>
      <c r="N7" s="5" t="s">
        <v>7</v>
      </c>
      <c r="O7" s="5" t="s">
        <v>9</v>
      </c>
    </row>
    <row r="8" spans="1:25" x14ac:dyDescent="0.3">
      <c r="A8" s="1" t="s">
        <v>20</v>
      </c>
      <c r="B8" s="4">
        <v>148</v>
      </c>
      <c r="D8" t="s">
        <v>18</v>
      </c>
      <c r="E8">
        <v>148</v>
      </c>
      <c r="F8" s="13">
        <v>90</v>
      </c>
      <c r="G8" s="13">
        <v>13320</v>
      </c>
      <c r="H8" s="13">
        <v>132</v>
      </c>
      <c r="I8" s="13">
        <v>19536</v>
      </c>
      <c r="J8" s="13">
        <v>245</v>
      </c>
      <c r="K8" s="13">
        <v>36260</v>
      </c>
      <c r="L8" s="13">
        <v>450</v>
      </c>
      <c r="M8" s="13">
        <v>66600</v>
      </c>
      <c r="N8" s="12" t="s">
        <v>19</v>
      </c>
      <c r="O8" s="13" t="s">
        <v>8</v>
      </c>
      <c r="P8"/>
      <c r="Q8"/>
      <c r="R8"/>
      <c r="S8"/>
      <c r="T8"/>
      <c r="U8"/>
      <c r="V8"/>
      <c r="W8"/>
      <c r="X8"/>
      <c r="Y8"/>
    </row>
    <row r="9" spans="1:25" x14ac:dyDescent="0.3">
      <c r="A9" s="2" t="s">
        <v>18</v>
      </c>
      <c r="B9" s="4">
        <v>148</v>
      </c>
      <c r="D9" t="s">
        <v>5</v>
      </c>
      <c r="E9">
        <f>SUBTOTAL(109,Таблица_РЛ_ТехБаза.accdb_1[Кол-во стендов])</f>
        <v>148</v>
      </c>
      <c r="G9" s="14">
        <f>SUBTOTAL(109,Таблица_РЛ_ТехБаза.accdb_1[Стоимость А6 за Микр])</f>
        <v>13320</v>
      </c>
      <c r="H9"/>
      <c r="I9" s="14">
        <f>SUBTOTAL(109,Таблица_РЛ_ТехБаза.accdb_1[Стоимость А5 за Микр])</f>
        <v>19536</v>
      </c>
      <c r="J9"/>
      <c r="K9" s="14">
        <f>SUBTOTAL(109,Таблица_РЛ_ТехБаза.accdb_1[Стоимость А4 за Микр])</f>
        <v>36260</v>
      </c>
      <c r="L9"/>
      <c r="M9" s="14">
        <f>SUBTOTAL(109,Таблица_РЛ_ТехБаза.accdb_1[Стоимость А3 за Микр])</f>
        <v>66600</v>
      </c>
      <c r="N9" s="11"/>
      <c r="O9"/>
      <c r="P9"/>
      <c r="Q9"/>
      <c r="R9"/>
      <c r="S9"/>
      <c r="T9"/>
      <c r="U9"/>
      <c r="V9"/>
      <c r="W9"/>
      <c r="X9"/>
      <c r="Y9"/>
    </row>
    <row r="10" spans="1:25" ht="16.5" customHeight="1" x14ac:dyDescent="0.3">
      <c r="A10" s="3" t="s">
        <v>21</v>
      </c>
      <c r="B10" s="4"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6.5" customHeight="1" x14ac:dyDescent="0.3">
      <c r="A11" s="3" t="s">
        <v>22</v>
      </c>
      <c r="B11" s="4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6.5" customHeight="1" x14ac:dyDescent="0.3">
      <c r="A12" s="3" t="s">
        <v>23</v>
      </c>
      <c r="B12" s="4"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6.5" customHeight="1" x14ac:dyDescent="0.3">
      <c r="A13" s="3" t="s">
        <v>24</v>
      </c>
      <c r="B13" s="4"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6.5" customHeight="1" x14ac:dyDescent="0.3">
      <c r="A14" s="3" t="s">
        <v>25</v>
      </c>
      <c r="B14" s="4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6.5" customHeight="1" x14ac:dyDescent="0.3">
      <c r="A15" s="3" t="s">
        <v>26</v>
      </c>
      <c r="B15" s="4">
        <v>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6.5" customHeight="1" x14ac:dyDescent="0.3">
      <c r="A16" s="3" t="s">
        <v>27</v>
      </c>
      <c r="B16" s="4">
        <v>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6.5" customHeight="1" x14ac:dyDescent="0.3">
      <c r="A17" s="3" t="s">
        <v>28</v>
      </c>
      <c r="B17" s="4">
        <v>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6.5" customHeight="1" x14ac:dyDescent="0.3">
      <c r="A18" s="3" t="s">
        <v>29</v>
      </c>
      <c r="B18" s="4">
        <v>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6.5" customHeight="1" x14ac:dyDescent="0.3">
      <c r="A19" s="3" t="s">
        <v>30</v>
      </c>
      <c r="B19" s="4">
        <v>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 customHeight="1" x14ac:dyDescent="0.3">
      <c r="A20" s="3" t="s">
        <v>31</v>
      </c>
      <c r="B20" s="4">
        <v>1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6.5" customHeight="1" x14ac:dyDescent="0.3">
      <c r="A21" s="3" t="s">
        <v>32</v>
      </c>
      <c r="B21" s="4">
        <v>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6.5" customHeight="1" x14ac:dyDescent="0.3">
      <c r="A22" s="3" t="s">
        <v>33</v>
      </c>
      <c r="B22" s="4"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6.5" customHeight="1" x14ac:dyDescent="0.3">
      <c r="A23" s="3" t="s">
        <v>34</v>
      </c>
      <c r="B23" s="4">
        <v>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6.5" customHeight="1" x14ac:dyDescent="0.3">
      <c r="A24" s="3" t="s">
        <v>35</v>
      </c>
      <c r="B24" s="4">
        <v>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6.5" customHeight="1" x14ac:dyDescent="0.3">
      <c r="A25" s="3" t="s">
        <v>36</v>
      </c>
      <c r="B25" s="4">
        <v>4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6.5" customHeight="1" x14ac:dyDescent="0.3">
      <c r="A26" s="3" t="s">
        <v>37</v>
      </c>
      <c r="B26" s="4">
        <v>4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6.5" customHeight="1" x14ac:dyDescent="0.3">
      <c r="A27" s="3" t="s">
        <v>38</v>
      </c>
      <c r="B27" s="4">
        <v>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6.5" customHeight="1" x14ac:dyDescent="0.3">
      <c r="A28" s="3" t="s">
        <v>39</v>
      </c>
      <c r="B28" s="4">
        <v>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6.5" customHeight="1" x14ac:dyDescent="0.3">
      <c r="A29" s="3" t="s">
        <v>40</v>
      </c>
      <c r="B29" s="4">
        <v>4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6.5" customHeight="1" x14ac:dyDescent="0.3">
      <c r="A30" s="3" t="s">
        <v>41</v>
      </c>
      <c r="B30" s="4">
        <v>4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6.5" customHeight="1" x14ac:dyDescent="0.3">
      <c r="A31" s="3" t="s">
        <v>42</v>
      </c>
      <c r="B31" s="4">
        <v>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6.5" customHeight="1" x14ac:dyDescent="0.3">
      <c r="A32" s="3" t="s">
        <v>43</v>
      </c>
      <c r="B32" s="4">
        <v>6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6.5" customHeight="1" x14ac:dyDescent="0.3">
      <c r="A33" s="3" t="s">
        <v>44</v>
      </c>
      <c r="B33" s="4">
        <v>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6.5" customHeight="1" x14ac:dyDescent="0.3">
      <c r="A34" s="3" t="s">
        <v>45</v>
      </c>
      <c r="B34" s="4">
        <v>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6.5" customHeight="1" x14ac:dyDescent="0.3">
      <c r="A35" s="3" t="s">
        <v>46</v>
      </c>
      <c r="B35" s="4">
        <v>2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6.5" customHeight="1" x14ac:dyDescent="0.3">
      <c r="A36" s="3" t="s">
        <v>47</v>
      </c>
      <c r="B36" s="4">
        <v>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6.5" customHeight="1" x14ac:dyDescent="0.3">
      <c r="A37" s="3" t="s">
        <v>48</v>
      </c>
      <c r="B37" s="4">
        <v>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6.5" customHeight="1" x14ac:dyDescent="0.3">
      <c r="A38" s="3" t="s">
        <v>49</v>
      </c>
      <c r="B38" s="4">
        <v>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6.5" customHeight="1" x14ac:dyDescent="0.3">
      <c r="A39" s="3" t="s">
        <v>50</v>
      </c>
      <c r="B39" s="4">
        <v>6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6.5" customHeight="1" x14ac:dyDescent="0.3">
      <c r="A40" s="3" t="s">
        <v>51</v>
      </c>
      <c r="B40" s="4">
        <v>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6.5" customHeight="1" x14ac:dyDescent="0.3">
      <c r="A41" s="3" t="s">
        <v>52</v>
      </c>
      <c r="B41" s="4">
        <v>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6.5" customHeight="1" x14ac:dyDescent="0.3">
      <c r="A42" s="3" t="s">
        <v>53</v>
      </c>
      <c r="B42" s="4">
        <v>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6.5" customHeight="1" x14ac:dyDescent="0.3">
      <c r="A43" s="3" t="s">
        <v>54</v>
      </c>
      <c r="B43" s="4">
        <v>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6.5" customHeight="1" x14ac:dyDescent="0.3">
      <c r="A44" s="3" t="s">
        <v>55</v>
      </c>
      <c r="B44" s="4">
        <v>6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6.5" customHeight="1" x14ac:dyDescent="0.3">
      <c r="A45" s="3" t="s">
        <v>56</v>
      </c>
      <c r="B45" s="4">
        <v>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6.5" customHeight="1" x14ac:dyDescent="0.3">
      <c r="A46" s="3" t="s">
        <v>57</v>
      </c>
      <c r="B46" s="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6.5" customHeight="1" x14ac:dyDescent="0.3">
      <c r="A47" s="3" t="s">
        <v>58</v>
      </c>
      <c r="B47" s="4">
        <v>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6.5" customHeight="1" x14ac:dyDescent="0.3">
      <c r="A48" s="3" t="s">
        <v>59</v>
      </c>
      <c r="B48" s="4">
        <v>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6.5" customHeight="1" x14ac:dyDescent="0.3">
      <c r="A49" s="3" t="s">
        <v>60</v>
      </c>
      <c r="B49" s="4">
        <v>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6.5" customHeight="1" x14ac:dyDescent="0.3">
      <c r="A50" s="3" t="s">
        <v>61</v>
      </c>
      <c r="B50" s="4">
        <v>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6.5" customHeight="1" x14ac:dyDescent="0.3">
      <c r="A51" s="3" t="s">
        <v>62</v>
      </c>
      <c r="B51" s="4">
        <v>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6.5" customHeight="1" x14ac:dyDescent="0.3">
      <c r="A52" s="3" t="s">
        <v>63</v>
      </c>
      <c r="B52" s="4">
        <v>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6.5" customHeight="1" x14ac:dyDescent="0.3">
      <c r="A53" s="3" t="s">
        <v>64</v>
      </c>
      <c r="B53" s="4">
        <v>2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6.5" customHeight="1" x14ac:dyDescent="0.3">
      <c r="A54" s="3" t="s">
        <v>65</v>
      </c>
      <c r="B54" s="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 customHeight="1" x14ac:dyDescent="0.3">
      <c r="A55" s="3" t="s">
        <v>66</v>
      </c>
      <c r="B55" s="4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 customHeight="1" x14ac:dyDescent="0.3">
      <c r="A56" s="3" t="s">
        <v>67</v>
      </c>
      <c r="B56" s="4">
        <v>3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6.5" customHeight="1" x14ac:dyDescent="0.3">
      <c r="A57" s="3" t="s">
        <v>68</v>
      </c>
      <c r="B57" s="4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6.5" customHeight="1" x14ac:dyDescent="0.3">
      <c r="A58" s="3" t="s">
        <v>69</v>
      </c>
      <c r="B58" s="4">
        <v>3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6.5" customHeight="1" x14ac:dyDescent="0.3">
      <c r="A59" s="3" t="s">
        <v>70</v>
      </c>
      <c r="B59" s="4">
        <v>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6.5" customHeight="1" x14ac:dyDescent="0.3">
      <c r="A60" s="1" t="s">
        <v>2</v>
      </c>
      <c r="B60" s="4">
        <v>148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6.5" customHeight="1" x14ac:dyDescent="0.3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6.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6.5" customHeight="1" x14ac:dyDescent="0.3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6.5" customHeight="1" x14ac:dyDescent="0.3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7:25" ht="16.5" customHeight="1" x14ac:dyDescent="0.3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7:25" ht="16.5" customHeight="1" x14ac:dyDescent="0.3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7:25" ht="16.5" customHeight="1" x14ac:dyDescent="0.3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7:25" ht="16.5" customHeight="1" x14ac:dyDescent="0.3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7:25" ht="16.5" customHeight="1" x14ac:dyDescent="0.3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7:25" ht="16.5" customHeight="1" x14ac:dyDescent="0.3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7:25" ht="16.5" customHeight="1" x14ac:dyDescent="0.3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7:25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7:25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7:25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7:25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7:25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7:25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7:25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7:2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7:2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7:2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7:2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7:2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7:25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7:25" x14ac:dyDescent="0.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denisik</cp:lastModifiedBy>
  <dcterms:created xsi:type="dcterms:W3CDTF">2017-08-05T04:21:37Z</dcterms:created>
  <dcterms:modified xsi:type="dcterms:W3CDTF">2017-08-14T06:28:36Z</dcterms:modified>
</cp:coreProperties>
</file>