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'АП+Прайс'!$D$7:$O$10</definedName>
  </definedNames>
  <calcPr calcId="144525"/>
  <pivotCaches>
    <pivotCache cacheId="28" r:id="rId2"/>
  </pivotCaches>
</workbook>
</file>

<file path=xl/calcChain.xml><?xml version="1.0" encoding="utf-8"?>
<calcChain xmlns="http://schemas.openxmlformats.org/spreadsheetml/2006/main">
  <c r="E11" i="4" l="1"/>
  <c r="G11" i="4"/>
  <c r="I11" i="4"/>
  <c r="K11" i="4"/>
  <c r="M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<sst xmlns="http://schemas.openxmlformats.org/spreadsheetml/2006/main" count="142" uniqueCount="135">
  <si>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</si>
  <si>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</si>
  <si>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</si>
  <si>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</si>
  <si>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</si>
  <si>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</si>
  <si>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</si>
  <si>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Дата начала РК (период 1мес)</t>
  </si>
  <si>
    <t>Закрытый стенд в лифте</t>
  </si>
  <si>
    <t>Рекламный носитель</t>
  </si>
  <si>
    <t>Цена А6 за 1стенд</t>
  </si>
  <si>
    <t>Цена А5 за 1стенд</t>
  </si>
  <si>
    <t>Цена А4 за 1стенд</t>
  </si>
  <si>
    <t>Цена А3 за 1стенд</t>
  </si>
  <si>
    <t>Стоимость А6 за Микр</t>
  </si>
  <si>
    <t>Стоимость А5 за Микр</t>
  </si>
  <si>
    <t>Стоимость А4 за Микр</t>
  </si>
  <si>
    <t>Стоимость А3 за Микр</t>
  </si>
  <si>
    <t>Октябрьская 8</t>
  </si>
  <si>
    <t>Первомайская 6</t>
  </si>
  <si>
    <t>Первомайская 8</t>
  </si>
  <si>
    <t>Балашиха 1 МКР</t>
  </si>
  <si>
    <t>с 1 числа</t>
  </si>
  <si>
    <t>Балашиха 22 МКР</t>
  </si>
  <si>
    <t>БАЛАШИХА</t>
  </si>
  <si>
    <t>Евстафьева 9</t>
  </si>
  <si>
    <t>Живописная 1</t>
  </si>
  <si>
    <t>Живописная 2</t>
  </si>
  <si>
    <t>Живописная 3</t>
  </si>
  <si>
    <t>Живописная 4</t>
  </si>
  <si>
    <t>Живописная 5</t>
  </si>
  <si>
    <t>Живописная 6</t>
  </si>
  <si>
    <t>Живописная 7</t>
  </si>
  <si>
    <t>Живописная 8</t>
  </si>
  <si>
    <t>Карбышева 11</t>
  </si>
  <si>
    <t>Карбышева 3</t>
  </si>
  <si>
    <t>Карбышева 9</t>
  </si>
  <si>
    <t>Карла Маркса 15</t>
  </si>
  <si>
    <t>Карла Маркса 3</t>
  </si>
  <si>
    <t>Карла Маркса 4</t>
  </si>
  <si>
    <t>Комсомольская 18</t>
  </si>
  <si>
    <t>Комсомольская 19</t>
  </si>
  <si>
    <t>Комсомольская 28</t>
  </si>
  <si>
    <t>Комсомольская 8</t>
  </si>
  <si>
    <t>Крупской 10</t>
  </si>
  <si>
    <t>Крупской 12</t>
  </si>
  <si>
    <t>Крупской 1а</t>
  </si>
  <si>
    <t>Крупской 8</t>
  </si>
  <si>
    <t>Октябрьская 10</t>
  </si>
  <si>
    <t>Октябрьская 9</t>
  </si>
  <si>
    <t>Первомайская 1</t>
  </si>
  <si>
    <t>Первомайская 16</t>
  </si>
  <si>
    <t>Первомайская 19</t>
  </si>
  <si>
    <t>Первомайская 7</t>
  </si>
  <si>
    <t>Первомайская 9</t>
  </si>
  <si>
    <t>Пл Славы 1</t>
  </si>
  <si>
    <t>Победы 18</t>
  </si>
  <si>
    <t>Победы 22</t>
  </si>
  <si>
    <t>Полевая 2</t>
  </si>
  <si>
    <t>Пр-т Ленина 1</t>
  </si>
  <si>
    <t>Пр-т Ленина 18</t>
  </si>
  <si>
    <t>Пр-т Ленина 22</t>
  </si>
  <si>
    <t>Пр-т Ленина 30</t>
  </si>
  <si>
    <t>Пр-т Ленина 31</t>
  </si>
  <si>
    <t>Пр-т Ленина 47</t>
  </si>
  <si>
    <t>Пр-т Ленина 53</t>
  </si>
  <si>
    <t>Пушкинская 5</t>
  </si>
  <si>
    <t>Разина 4</t>
  </si>
  <si>
    <t>Разина 5</t>
  </si>
  <si>
    <t>Северный пр-д 13</t>
  </si>
  <si>
    <t>Северный пр-д 2</t>
  </si>
  <si>
    <t>Северный пр-д 7</t>
  </si>
  <si>
    <t>Северный пр-д 9</t>
  </si>
  <si>
    <t>Советская 13А</t>
  </si>
  <si>
    <t>Советская 20</t>
  </si>
  <si>
    <t>Советская 21</t>
  </si>
  <si>
    <t>Советская 22</t>
  </si>
  <si>
    <t>Советская 24</t>
  </si>
  <si>
    <t>Советская 7а</t>
  </si>
  <si>
    <t>Терешковой 1</t>
  </si>
  <si>
    <t>Флёрова 4А</t>
  </si>
  <si>
    <t>Ш Энтузиастов 36</t>
  </si>
  <si>
    <t>Заречная 20</t>
  </si>
  <si>
    <t>Заречная 22</t>
  </si>
  <si>
    <t>Объединения 9\28</t>
  </si>
  <si>
    <t>Свердлова 17</t>
  </si>
  <si>
    <t>40 лет Победы 1</t>
  </si>
  <si>
    <t>40 лет Победы 10</t>
  </si>
  <si>
    <t>40 лет Победы 12</t>
  </si>
  <si>
    <t>40 лет Победы 16</t>
  </si>
  <si>
    <t>40 лет Победы 17</t>
  </si>
  <si>
    <t>40 лет Победы 2</t>
  </si>
  <si>
    <t>40 лет Победы 4</t>
  </si>
  <si>
    <t>40 лет Победы 5</t>
  </si>
  <si>
    <t>40 лет Победы 8</t>
  </si>
  <si>
    <t>40 лет Победы 9</t>
  </si>
  <si>
    <t>Калинина 2</t>
  </si>
  <si>
    <t>Калинина 2В</t>
  </si>
  <si>
    <t>Калинина 8</t>
  </si>
  <si>
    <t>Кудаковского 11</t>
  </si>
  <si>
    <t>Кудаковского 15</t>
  </si>
  <si>
    <t>Объединения 6</t>
  </si>
  <si>
    <t>Свердлова 16\5</t>
  </si>
  <si>
    <t>Свердлова 18</t>
  </si>
  <si>
    <t>Свердлова 22</t>
  </si>
  <si>
    <t>Свердлова 24</t>
  </si>
  <si>
    <t>Спортивная 10</t>
  </si>
  <si>
    <t>Спортивная 12</t>
  </si>
  <si>
    <t>Спортивная 4</t>
  </si>
  <si>
    <t>Спортивная 6</t>
  </si>
  <si>
    <t>Спортивная 8</t>
  </si>
  <si>
    <t>40 Лет Победы 25</t>
  </si>
  <si>
    <t>40 Лет Победы 27</t>
  </si>
  <si>
    <t>40 Лет Победы 33</t>
  </si>
  <si>
    <t>Майкла Лунна 3</t>
  </si>
  <si>
    <t>Майкла Лунна 4</t>
  </si>
  <si>
    <t>Майкла Лунна 5</t>
  </si>
  <si>
    <t>Свердлова 38</t>
  </si>
  <si>
    <t>Свердлова 40</t>
  </si>
  <si>
    <t>Свердлова 46</t>
  </si>
  <si>
    <t>Свердлова 50</t>
  </si>
  <si>
    <t>Свердлова 52\2</t>
  </si>
  <si>
    <t>Свердлова 54</t>
  </si>
  <si>
    <t>Трубецкая 104</t>
  </si>
  <si>
    <t>Трубецкая 106</t>
  </si>
  <si>
    <t>Трубецкая 108</t>
  </si>
  <si>
    <t>Трубецкая 110</t>
  </si>
  <si>
    <t>Московский б-р 11</t>
  </si>
  <si>
    <t>Московский б-р 4</t>
  </si>
  <si>
    <t>Орджоникидзе 24</t>
  </si>
  <si>
    <t>Орджоникидзе 26</t>
  </si>
  <si>
    <t>Солнечная 19</t>
  </si>
  <si>
    <t>Солнечная 20</t>
  </si>
  <si>
    <t>Солнечная 21</t>
  </si>
  <si>
    <t>Балашиха 2 МКР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</si>
</sst>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43" fontId="0" fillId="0" borderId="0" xfId="1" applyFont="1"/>
    <xf numFmtId="0" fontId="4" fillId="0" borderId="1" xfId="3" applyFont="1" applyAlignment="1">
      <alignment horizontal="left" indent="1"/>
    </xf>
    <xf numFmtId="43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43" fontId="7" fillId="0" borderId="0" xfId="0" applyNumberFormat="1" applyFont="1"/>
    <xf numFmtId="43" fontId="0" fillId="0" borderId="0" xfId="1" applyNumberFormat="1" applyFont="1"/>
    <xf numFmtId="43" fontId="7" fillId="0" borderId="0" xfId="1" applyNumberFormat="1" applyFont="1"/>
    <xf numFmtId="43" fontId="0" fillId="0" borderId="0" xfId="0" applyNumberFormat="1"/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22">
    <dxf>
      <alignment vertical="center" readingOrder="0"/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447602</xdr:colOff>
      <xdr:row>14</xdr:row>
      <xdr:rowOff>34048</xdr:rowOff>
    </xdr:from>
    <xdr:to>
      <xdr:col>11</xdr:col>
      <xdr:colOff>214313</xdr:colOff>
      <xdr:row>46</xdr:row>
      <xdr:rowOff>100588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02" y="4165517"/>
          <a:ext cx="8243961" cy="6924540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3025.673000810188" createdVersion="4" refreshedVersion="4" minRefreshableVersion="3" recordCount="112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БАЛАШИХА"/>
        <s v="ХИМКИ" u="1"/>
        <s v="ЭЛЕКТРОСТАЛЬ" u="1"/>
      </sharedItems>
    </cacheField>
    <cacheField name="Микрорайон" numFmtId="0">
      <sharedItems count="16">
        <s v="Балашиха 1 МКР"/>
        <s v="Балашиха 2 МКР"/>
        <s v="Балашиха 22 МКР"/>
        <s v="Химки 1 МКР" u="1"/>
        <s v="Химки 2 МКР" u="1"/>
        <s v="Балашиха 2 МКР-А" u="1"/>
        <s v="Химки 3 МКР" u="1"/>
        <s v="Химки 5 МКР Левобережный р-н" u="1"/>
        <s v="Химки 4 МКР" u="1"/>
        <s v="Балашиха 2 МКР-Б" u="1"/>
        <s v="Химки 6 МКР Сходня-Подрезково" u="1"/>
        <s v="Балашиха Новый Свет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88">
        <s v="Евстафьева 9"/>
        <s v="Живописная 1"/>
        <s v="Живописная 2"/>
        <s v="Живописная 3"/>
        <s v="Живописная 4"/>
        <s v="Живописная 5"/>
        <s v="Живописная 6"/>
        <s v="Живописная 7"/>
        <s v="Живописная 8"/>
        <s v="Карбышева 11"/>
        <s v="Карбышева 3"/>
        <s v="Карбышева 9"/>
        <s v="Карла Маркса 15"/>
        <s v="Карла Маркса 3"/>
        <s v="Карла Маркса 4"/>
        <s v="Комсомольская 18"/>
        <s v="Комсомольская 19"/>
        <s v="Комсомольская 28"/>
        <s v="Комсомольская 8"/>
        <s v="Крупской 10"/>
        <s v="Крупской 12"/>
        <s v="Крупской 1а"/>
        <s v="Крупской 8"/>
        <s v="Октябрьская 10"/>
        <s v="Октябрьская 8"/>
        <s v="Октябрьская 9"/>
        <s v="Первомайская 1"/>
        <s v="Первомайская 16"/>
        <s v="Первомайская 19"/>
        <s v="Первомайская 6"/>
        <s v="Первомайская 7"/>
        <s v="Первомайская 8"/>
        <s v="Первомайская 9"/>
        <s v="Пл Славы 1"/>
        <s v="Победы 18"/>
        <s v="Победы 22"/>
        <s v="Полевая 2"/>
        <s v="Пр-т Ленина 1"/>
        <s v="Пр-т Ленина 18"/>
        <s v="Пр-т Ленина 22"/>
        <s v="Пр-т Ленина 30"/>
        <s v="Пр-т Ленина 31"/>
        <s v="Пр-т Ленина 47"/>
        <s v="Пр-т Ленина 53"/>
        <s v="Пушкинская 5"/>
        <s v="Разина 4"/>
        <s v="Разина 5"/>
        <s v="Северный пр-д 13"/>
        <s v="Северный пр-д 2"/>
        <s v="Северный пр-д 7"/>
        <s v="Северный пр-д 9"/>
        <s v="Советская 13А"/>
        <s v="Советская 20"/>
        <s v="Советская 21"/>
        <s v="Советская 22"/>
        <s v="Советская 24"/>
        <s v="Советская 7а"/>
        <s v="Терешковой 1"/>
        <s v="Флёрова 4А"/>
        <s v="Ш Энтузиастов 36"/>
        <s v="40 лет Победы 1"/>
        <s v="40 лет Победы 10"/>
        <s v="40 лет Победы 12"/>
        <s v="40 лет Победы 16"/>
        <s v="40 лет Победы 17"/>
        <s v="40 лет Победы 2"/>
        <s v="40 лет Победы 4"/>
        <s v="40 лет Победы 5"/>
        <s v="40 лет Победы 8"/>
        <s v="40 лет Победы 9"/>
        <s v="Заречная 20"/>
        <s v="Заречная 22"/>
        <s v="Калинина 2"/>
        <s v="Калинина 2В"/>
        <s v="Калинина 8"/>
        <s v="Кудаковского 11"/>
        <s v="Кудаковского 15"/>
        <s v="Московский б-р 11"/>
        <s v="Московский б-р 4"/>
        <s v="Объединения 6"/>
        <s v="Объединения 9\28"/>
        <s v="Орджоникидзе 24"/>
        <s v="Орджоникидзе 26"/>
        <s v="Свердлова 16\5"/>
        <s v="Свердлова 17"/>
        <s v="Свердлова 18"/>
        <s v="Свердлова 22"/>
        <s v="Свердлова 24"/>
        <s v="Солнечная 19"/>
        <s v="Солнечная 20"/>
        <s v="Солнечная 21"/>
        <s v="Спортивная 10"/>
        <s v="Спортивная 12"/>
        <s v="Спортивная 4"/>
        <s v="Спортивная 6"/>
        <s v="Спортивная 8"/>
        <s v="40 Лет Победы 25"/>
        <s v="40 Лет Победы 27"/>
        <s v="40 Лет Победы 33"/>
        <s v="Майкла Лунна 3"/>
        <s v="Майкла Лунна 4"/>
        <s v="Майкла Лунна 5"/>
        <s v="Свердлова 38"/>
        <s v="Свердлова 40"/>
        <s v="Свердлова 46"/>
        <s v="Свердлова 50"/>
        <s v="Свердлова 52\2"/>
        <s v="Свердлова 54"/>
        <s v="Трубецкая 104"/>
        <s v="Трубецкая 106"/>
        <s v="Трубецкая 108"/>
        <s v="Трубецкая 110"/>
        <s v="Западная 20 к3" u="1"/>
        <s v="Солнечная 16" u="1"/>
        <s v="Строителей 4" u="1"/>
        <s v="Западная 22 к3" u="1"/>
        <s v="Подрезково Школьная 1" u="1"/>
        <s v="Ялагина 5" u="1"/>
        <s v="Победы 24 к2" u="1"/>
        <s v="Текстильщиков 13" u="1"/>
        <s v="Бульвар Победы 4А" u="1"/>
        <s v="Пр. Восточный 25" u="1"/>
        <s v="Пр. Ленина 5" u="1"/>
        <s v="Второва 2" u="1"/>
        <s v="Свердлова 33" u="1"/>
        <s v="Юбилейный пр-т 22" u="1"/>
        <s v="Московский б-р 5" u="1"/>
        <s v="Свердлова 43" u="1"/>
        <s v="Молодёжная 36" u="1"/>
        <s v="Западная 20 к2" u="1"/>
        <s v="Орджоникидзе 5" u="1"/>
        <s v="Западная 22 к2" u="1"/>
        <s v="Победы 13 к3" u="1"/>
        <s v="Зелёная 16" u="1"/>
        <s v="Куркинское шоссе 12" u="1"/>
        <s v="Молодёжная 6" u="1"/>
        <s v="Зелёная 15" u="1"/>
        <s v="Западная 6Б" u="1"/>
        <s v="Орджоникидзе 4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Спортивная 15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Солнечная 17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Зелёная 10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Спортивная 17" u="1"/>
        <s v="Подрезково Жаринова 10" u="1"/>
        <s v="Второва 8" u="1"/>
        <s v="Солнечная 1" u="1"/>
        <s v="пр.Южный 7 к7" u="1"/>
        <s v="Зелёная 30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Солнечная 5" u="1"/>
        <s v="Солнечная 6" u="1"/>
        <s v="Маяковского 2" u="1"/>
        <s v="9 Мая 6" u="1"/>
        <s v="Кирова 7" u="1"/>
        <s v="Солнечная 9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олнечная 18" u="1"/>
        <s v="Строителей 6" u="1"/>
        <s v="Орджоникидзе 21" u="1"/>
        <s v="Юбилейный пр-т 48" u="1"/>
        <s v="Пр. Ленина 7" u="1"/>
        <s v="Орджоникидзе 22" u="1"/>
        <s v="Свердлова 35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Свердлова 15\3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Заречная 9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Заречная 6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Трубецкая 102" u="1"/>
        <s v="Подрезково Московская 3" u="1"/>
        <s v="Лавочкина 2" u="1"/>
        <s v="Солнечная 1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Аптечная 7" u="1"/>
        <s v="Пр. Ленина 1Б" u="1"/>
        <s v="Пр. Ленина 1" u="1"/>
        <s v="Строителей 8" u="1"/>
        <s v="Московский б-р 3" u="1"/>
        <s v="Спортивная 47Б" u="1"/>
        <s v="Пожарского 29" u="1"/>
        <s v="Ялагина 16" u="1"/>
        <s v="Юбилейный пр-т 10" u="1"/>
        <s v="Заречная 23" u="1"/>
        <s v="Свердлова 37" u="1"/>
        <s v="Гоголя 7" u="1"/>
        <s v="Молодёжная 20" u="1"/>
        <s v="Московский б-р 7" u="1"/>
        <s v="Свердлова 47" u="1"/>
        <s v="Золотухи 8" u="1"/>
        <s v="Бабакина 8" u="1"/>
        <s v="Заречная 39" u="1"/>
        <s v="Свердлова 57" u="1"/>
        <s v="Юбилейный пр-т 50" u="1"/>
        <s v="Молодёжная 2" u="1"/>
        <s v="Заречная 14" u="1"/>
        <s v="Первомайская 08Б" u="1"/>
        <s v="Пр. Ленина 3 к2" u="1"/>
        <s v="Бабакина 7" u="1"/>
        <s v="Заречная 15" u="1"/>
        <s v="Ялагина 26" u="1"/>
        <s v="Спортивная 47А" u="1"/>
        <s v="Юннатов 5" u="1"/>
        <s v="Заречная 16" u="1"/>
        <s v="Корнеева 6А" u="1"/>
        <s v="Подрезково Новозаводская 5А" u="1"/>
        <s v="Зелёная 6" u="1"/>
        <s v="Тевосяна 10Б" u="1"/>
        <s v="Заречная 18" u="1"/>
        <s v="Тевосяна 12Б" u="1"/>
        <s v="Крупешина 2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Звёздная 8" u="1"/>
        <s v="Тевосяна 16Б" u="1"/>
        <s v="Журавлева 11 к1" u="1"/>
        <s v="Кирова 18" u="1"/>
        <s v="Журавлева 11 к2" u="1"/>
        <s v="Бабакина 4" u="1"/>
        <s v="Свердлова 1" u="1"/>
        <s v="Журавлева 19 к1" u="1"/>
        <s v="Ялагина 18А" u="1"/>
        <s v="Маяковского 11" u="1"/>
        <s v="Солнечная 23" u="1"/>
        <s v="Ялагина 10" u="1"/>
        <s v="9 Мая 16" u="1"/>
        <s v="Зелёная 8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Звёздная 2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Солнечная 14" u="1"/>
        <s v="Ялагина 10А" u="1"/>
        <s v="9 Мая 18Б" u="1"/>
        <s v="Бабакина 2А" u="1"/>
        <s v="Бабакина 2Б" u="1"/>
        <s v="Жулябина 20" u="1"/>
        <s v="Пр. Ленина 3" u="1"/>
        <s v="Свердлова 31" u="1"/>
        <s v="Жулябина 22" u="1"/>
        <s v="Свердлова 41" u="1"/>
        <s v="Звёздная 12" u="1"/>
        <s v="Родионова 13-18" u="1"/>
        <s v="Молодёжная 24" u="1"/>
        <s v="Юбилейный пр-т 20" u="1"/>
        <s v="Молодёжная 32" u="1"/>
        <s v="Свердлова 39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Объединения 3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Спортивная 11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Объединения 5" u="1"/>
        <s v="Московский б-р 1\13" u="1"/>
        <s v="Юбилейный пр-т 9-1" u="1"/>
        <s v="Панфилова 15" u="1"/>
        <s v="Родионова 9А" u="1"/>
        <s v="Спортивная 13" u="1"/>
        <s v="Текстильщиков 1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Текстильщиков 3" u="1"/>
        <s v="Ватутина 13" u="1"/>
        <s v="Победы 15 к2" u="1"/>
        <s v="М-н Гагарина 11" u="1"/>
        <s v="пр.Южный 9 к4" u="1"/>
        <s v="Сходня Мичурина 26" u="1"/>
        <s v="М-н Гагарина 12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13">
        <n v="2"/>
        <n v="1"/>
        <n v="4"/>
        <n v="5"/>
        <n v="6"/>
        <n v="3"/>
        <n v="10"/>
        <n v="11"/>
        <n v="7"/>
        <n v="8"/>
        <n v="12"/>
        <n v="14"/>
        <n v="9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2"/>
    <x v="0"/>
    <x v="0"/>
  </r>
  <r>
    <x v="0"/>
    <x v="0"/>
    <x v="0"/>
    <x v="11"/>
    <x v="1"/>
    <x v="0"/>
    <x v="0"/>
  </r>
  <r>
    <x v="0"/>
    <x v="0"/>
    <x v="0"/>
    <x v="12"/>
    <x v="2"/>
    <x v="0"/>
    <x v="0"/>
  </r>
  <r>
    <x v="0"/>
    <x v="0"/>
    <x v="0"/>
    <x v="13"/>
    <x v="3"/>
    <x v="0"/>
    <x v="0"/>
  </r>
  <r>
    <x v="0"/>
    <x v="0"/>
    <x v="0"/>
    <x v="14"/>
    <x v="4"/>
    <x v="0"/>
    <x v="0"/>
  </r>
  <r>
    <x v="0"/>
    <x v="0"/>
    <x v="0"/>
    <x v="15"/>
    <x v="0"/>
    <x v="0"/>
    <x v="0"/>
  </r>
  <r>
    <x v="0"/>
    <x v="0"/>
    <x v="0"/>
    <x v="16"/>
    <x v="0"/>
    <x v="0"/>
    <x v="0"/>
  </r>
  <r>
    <x v="0"/>
    <x v="0"/>
    <x v="0"/>
    <x v="17"/>
    <x v="0"/>
    <x v="0"/>
    <x v="0"/>
  </r>
  <r>
    <x v="0"/>
    <x v="0"/>
    <x v="0"/>
    <x v="18"/>
    <x v="5"/>
    <x v="0"/>
    <x v="0"/>
  </r>
  <r>
    <x v="0"/>
    <x v="0"/>
    <x v="0"/>
    <x v="19"/>
    <x v="1"/>
    <x v="0"/>
    <x v="0"/>
  </r>
  <r>
    <x v="0"/>
    <x v="0"/>
    <x v="0"/>
    <x v="20"/>
    <x v="1"/>
    <x v="0"/>
    <x v="0"/>
  </r>
  <r>
    <x v="0"/>
    <x v="0"/>
    <x v="0"/>
    <x v="21"/>
    <x v="1"/>
    <x v="0"/>
    <x v="0"/>
  </r>
  <r>
    <x v="0"/>
    <x v="0"/>
    <x v="0"/>
    <x v="22"/>
    <x v="1"/>
    <x v="0"/>
    <x v="0"/>
  </r>
  <r>
    <x v="0"/>
    <x v="0"/>
    <x v="0"/>
    <x v="23"/>
    <x v="3"/>
    <x v="0"/>
    <x v="0"/>
  </r>
  <r>
    <x v="0"/>
    <x v="0"/>
    <x v="0"/>
    <x v="24"/>
    <x v="1"/>
    <x v="0"/>
    <x v="0"/>
  </r>
  <r>
    <x v="0"/>
    <x v="0"/>
    <x v="0"/>
    <x v="25"/>
    <x v="2"/>
    <x v="0"/>
    <x v="0"/>
  </r>
  <r>
    <x v="0"/>
    <x v="0"/>
    <x v="0"/>
    <x v="26"/>
    <x v="6"/>
    <x v="0"/>
    <x v="0"/>
  </r>
  <r>
    <x v="0"/>
    <x v="0"/>
    <x v="0"/>
    <x v="27"/>
    <x v="2"/>
    <x v="0"/>
    <x v="0"/>
  </r>
  <r>
    <x v="0"/>
    <x v="0"/>
    <x v="0"/>
    <x v="28"/>
    <x v="2"/>
    <x v="0"/>
    <x v="0"/>
  </r>
  <r>
    <x v="0"/>
    <x v="0"/>
    <x v="0"/>
    <x v="29"/>
    <x v="4"/>
    <x v="0"/>
    <x v="0"/>
  </r>
  <r>
    <x v="0"/>
    <x v="0"/>
    <x v="0"/>
    <x v="30"/>
    <x v="3"/>
    <x v="0"/>
    <x v="0"/>
  </r>
  <r>
    <x v="0"/>
    <x v="0"/>
    <x v="0"/>
    <x v="31"/>
    <x v="2"/>
    <x v="0"/>
    <x v="0"/>
  </r>
  <r>
    <x v="0"/>
    <x v="0"/>
    <x v="0"/>
    <x v="32"/>
    <x v="3"/>
    <x v="0"/>
    <x v="0"/>
  </r>
  <r>
    <x v="0"/>
    <x v="0"/>
    <x v="0"/>
    <x v="33"/>
    <x v="7"/>
    <x v="0"/>
    <x v="0"/>
  </r>
  <r>
    <x v="0"/>
    <x v="0"/>
    <x v="0"/>
    <x v="34"/>
    <x v="0"/>
    <x v="0"/>
    <x v="0"/>
  </r>
  <r>
    <x v="0"/>
    <x v="0"/>
    <x v="0"/>
    <x v="35"/>
    <x v="0"/>
    <x v="0"/>
    <x v="0"/>
  </r>
  <r>
    <x v="0"/>
    <x v="0"/>
    <x v="0"/>
    <x v="36"/>
    <x v="3"/>
    <x v="0"/>
    <x v="0"/>
  </r>
  <r>
    <x v="0"/>
    <x v="0"/>
    <x v="0"/>
    <x v="37"/>
    <x v="0"/>
    <x v="0"/>
    <x v="0"/>
  </r>
  <r>
    <x v="0"/>
    <x v="0"/>
    <x v="0"/>
    <x v="38"/>
    <x v="0"/>
    <x v="0"/>
    <x v="0"/>
  </r>
  <r>
    <x v="0"/>
    <x v="0"/>
    <x v="0"/>
    <x v="39"/>
    <x v="2"/>
    <x v="0"/>
    <x v="0"/>
  </r>
  <r>
    <x v="0"/>
    <x v="0"/>
    <x v="0"/>
    <x v="40"/>
    <x v="6"/>
    <x v="0"/>
    <x v="0"/>
  </r>
  <r>
    <x v="0"/>
    <x v="0"/>
    <x v="0"/>
    <x v="41"/>
    <x v="8"/>
    <x v="0"/>
    <x v="0"/>
  </r>
  <r>
    <x v="0"/>
    <x v="0"/>
    <x v="0"/>
    <x v="42"/>
    <x v="5"/>
    <x v="0"/>
    <x v="0"/>
  </r>
  <r>
    <x v="0"/>
    <x v="0"/>
    <x v="0"/>
    <x v="43"/>
    <x v="2"/>
    <x v="0"/>
    <x v="0"/>
  </r>
  <r>
    <x v="0"/>
    <x v="0"/>
    <x v="0"/>
    <x v="44"/>
    <x v="1"/>
    <x v="0"/>
    <x v="0"/>
  </r>
  <r>
    <x v="0"/>
    <x v="0"/>
    <x v="0"/>
    <x v="45"/>
    <x v="1"/>
    <x v="0"/>
    <x v="0"/>
  </r>
  <r>
    <x v="0"/>
    <x v="0"/>
    <x v="0"/>
    <x v="46"/>
    <x v="1"/>
    <x v="0"/>
    <x v="0"/>
  </r>
  <r>
    <x v="0"/>
    <x v="0"/>
    <x v="0"/>
    <x v="47"/>
    <x v="4"/>
    <x v="0"/>
    <x v="0"/>
  </r>
  <r>
    <x v="0"/>
    <x v="0"/>
    <x v="0"/>
    <x v="48"/>
    <x v="0"/>
    <x v="0"/>
    <x v="0"/>
  </r>
  <r>
    <x v="0"/>
    <x v="0"/>
    <x v="0"/>
    <x v="49"/>
    <x v="5"/>
    <x v="0"/>
    <x v="0"/>
  </r>
  <r>
    <x v="0"/>
    <x v="0"/>
    <x v="0"/>
    <x v="50"/>
    <x v="1"/>
    <x v="0"/>
    <x v="0"/>
  </r>
  <r>
    <x v="0"/>
    <x v="0"/>
    <x v="0"/>
    <x v="51"/>
    <x v="0"/>
    <x v="0"/>
    <x v="0"/>
  </r>
  <r>
    <x v="0"/>
    <x v="0"/>
    <x v="0"/>
    <x v="52"/>
    <x v="1"/>
    <x v="0"/>
    <x v="0"/>
  </r>
  <r>
    <x v="0"/>
    <x v="0"/>
    <x v="0"/>
    <x v="53"/>
    <x v="0"/>
    <x v="0"/>
    <x v="0"/>
  </r>
  <r>
    <x v="0"/>
    <x v="0"/>
    <x v="0"/>
    <x v="54"/>
    <x v="1"/>
    <x v="0"/>
    <x v="0"/>
  </r>
  <r>
    <x v="0"/>
    <x v="0"/>
    <x v="0"/>
    <x v="55"/>
    <x v="1"/>
    <x v="0"/>
    <x v="0"/>
  </r>
  <r>
    <x v="0"/>
    <x v="0"/>
    <x v="0"/>
    <x v="56"/>
    <x v="4"/>
    <x v="0"/>
    <x v="0"/>
  </r>
  <r>
    <x v="0"/>
    <x v="0"/>
    <x v="0"/>
    <x v="57"/>
    <x v="0"/>
    <x v="0"/>
    <x v="0"/>
  </r>
  <r>
    <x v="0"/>
    <x v="0"/>
    <x v="0"/>
    <x v="58"/>
    <x v="5"/>
    <x v="0"/>
    <x v="0"/>
  </r>
  <r>
    <x v="0"/>
    <x v="0"/>
    <x v="0"/>
    <x v="59"/>
    <x v="4"/>
    <x v="0"/>
    <x v="0"/>
  </r>
  <r>
    <x v="0"/>
    <x v="0"/>
    <x v="1"/>
    <x v="60"/>
    <x v="0"/>
    <x v="0"/>
    <x v="0"/>
  </r>
  <r>
    <x v="0"/>
    <x v="0"/>
    <x v="1"/>
    <x v="61"/>
    <x v="2"/>
    <x v="0"/>
    <x v="0"/>
  </r>
  <r>
    <x v="0"/>
    <x v="0"/>
    <x v="1"/>
    <x v="62"/>
    <x v="2"/>
    <x v="0"/>
    <x v="0"/>
  </r>
  <r>
    <x v="0"/>
    <x v="0"/>
    <x v="1"/>
    <x v="63"/>
    <x v="1"/>
    <x v="0"/>
    <x v="0"/>
  </r>
  <r>
    <x v="0"/>
    <x v="0"/>
    <x v="1"/>
    <x v="64"/>
    <x v="0"/>
    <x v="0"/>
    <x v="0"/>
  </r>
  <r>
    <x v="0"/>
    <x v="0"/>
    <x v="1"/>
    <x v="65"/>
    <x v="0"/>
    <x v="0"/>
    <x v="0"/>
  </r>
  <r>
    <x v="0"/>
    <x v="0"/>
    <x v="1"/>
    <x v="66"/>
    <x v="2"/>
    <x v="0"/>
    <x v="0"/>
  </r>
  <r>
    <x v="0"/>
    <x v="0"/>
    <x v="1"/>
    <x v="67"/>
    <x v="5"/>
    <x v="0"/>
    <x v="0"/>
  </r>
  <r>
    <x v="0"/>
    <x v="0"/>
    <x v="1"/>
    <x v="68"/>
    <x v="2"/>
    <x v="0"/>
    <x v="0"/>
  </r>
  <r>
    <x v="0"/>
    <x v="0"/>
    <x v="1"/>
    <x v="69"/>
    <x v="1"/>
    <x v="0"/>
    <x v="0"/>
  </r>
  <r>
    <x v="0"/>
    <x v="0"/>
    <x v="1"/>
    <x v="70"/>
    <x v="2"/>
    <x v="0"/>
    <x v="0"/>
  </r>
  <r>
    <x v="0"/>
    <x v="0"/>
    <x v="1"/>
    <x v="71"/>
    <x v="5"/>
    <x v="0"/>
    <x v="0"/>
  </r>
  <r>
    <x v="0"/>
    <x v="0"/>
    <x v="1"/>
    <x v="72"/>
    <x v="5"/>
    <x v="0"/>
    <x v="0"/>
  </r>
  <r>
    <x v="0"/>
    <x v="0"/>
    <x v="1"/>
    <x v="73"/>
    <x v="4"/>
    <x v="0"/>
    <x v="0"/>
  </r>
  <r>
    <x v="0"/>
    <x v="0"/>
    <x v="1"/>
    <x v="74"/>
    <x v="2"/>
    <x v="0"/>
    <x v="0"/>
  </r>
  <r>
    <x v="0"/>
    <x v="0"/>
    <x v="1"/>
    <x v="75"/>
    <x v="0"/>
    <x v="0"/>
    <x v="0"/>
  </r>
  <r>
    <x v="0"/>
    <x v="0"/>
    <x v="1"/>
    <x v="76"/>
    <x v="4"/>
    <x v="0"/>
    <x v="0"/>
  </r>
  <r>
    <x v="0"/>
    <x v="0"/>
    <x v="1"/>
    <x v="77"/>
    <x v="5"/>
    <x v="0"/>
    <x v="0"/>
  </r>
  <r>
    <x v="0"/>
    <x v="0"/>
    <x v="1"/>
    <x v="78"/>
    <x v="4"/>
    <x v="0"/>
    <x v="0"/>
  </r>
  <r>
    <x v="0"/>
    <x v="0"/>
    <x v="1"/>
    <x v="79"/>
    <x v="4"/>
    <x v="0"/>
    <x v="0"/>
  </r>
  <r>
    <x v="0"/>
    <x v="0"/>
    <x v="1"/>
    <x v="80"/>
    <x v="2"/>
    <x v="0"/>
    <x v="0"/>
  </r>
  <r>
    <x v="0"/>
    <x v="0"/>
    <x v="1"/>
    <x v="81"/>
    <x v="0"/>
    <x v="0"/>
    <x v="0"/>
  </r>
  <r>
    <x v="0"/>
    <x v="0"/>
    <x v="1"/>
    <x v="82"/>
    <x v="0"/>
    <x v="0"/>
    <x v="0"/>
  </r>
  <r>
    <x v="0"/>
    <x v="0"/>
    <x v="1"/>
    <x v="83"/>
    <x v="4"/>
    <x v="0"/>
    <x v="0"/>
  </r>
  <r>
    <x v="0"/>
    <x v="0"/>
    <x v="1"/>
    <x v="84"/>
    <x v="2"/>
    <x v="0"/>
    <x v="0"/>
  </r>
  <r>
    <x v="0"/>
    <x v="0"/>
    <x v="1"/>
    <x v="85"/>
    <x v="0"/>
    <x v="0"/>
    <x v="0"/>
  </r>
  <r>
    <x v="0"/>
    <x v="0"/>
    <x v="1"/>
    <x v="86"/>
    <x v="4"/>
    <x v="0"/>
    <x v="0"/>
  </r>
  <r>
    <x v="0"/>
    <x v="0"/>
    <x v="1"/>
    <x v="87"/>
    <x v="3"/>
    <x v="0"/>
    <x v="0"/>
  </r>
  <r>
    <x v="0"/>
    <x v="0"/>
    <x v="1"/>
    <x v="88"/>
    <x v="0"/>
    <x v="0"/>
    <x v="0"/>
  </r>
  <r>
    <x v="0"/>
    <x v="0"/>
    <x v="1"/>
    <x v="89"/>
    <x v="2"/>
    <x v="0"/>
    <x v="0"/>
  </r>
  <r>
    <x v="0"/>
    <x v="0"/>
    <x v="1"/>
    <x v="90"/>
    <x v="0"/>
    <x v="0"/>
    <x v="0"/>
  </r>
  <r>
    <x v="0"/>
    <x v="0"/>
    <x v="1"/>
    <x v="91"/>
    <x v="0"/>
    <x v="0"/>
    <x v="0"/>
  </r>
  <r>
    <x v="0"/>
    <x v="0"/>
    <x v="1"/>
    <x v="92"/>
    <x v="0"/>
    <x v="0"/>
    <x v="0"/>
  </r>
  <r>
    <x v="0"/>
    <x v="0"/>
    <x v="1"/>
    <x v="93"/>
    <x v="4"/>
    <x v="0"/>
    <x v="0"/>
  </r>
  <r>
    <x v="0"/>
    <x v="0"/>
    <x v="1"/>
    <x v="94"/>
    <x v="2"/>
    <x v="0"/>
    <x v="0"/>
  </r>
  <r>
    <x v="0"/>
    <x v="0"/>
    <x v="1"/>
    <x v="95"/>
    <x v="0"/>
    <x v="0"/>
    <x v="0"/>
  </r>
  <r>
    <x v="0"/>
    <x v="0"/>
    <x v="2"/>
    <x v="96"/>
    <x v="9"/>
    <x v="0"/>
    <x v="0"/>
  </r>
  <r>
    <x v="0"/>
    <x v="0"/>
    <x v="2"/>
    <x v="97"/>
    <x v="6"/>
    <x v="0"/>
    <x v="0"/>
  </r>
  <r>
    <x v="0"/>
    <x v="0"/>
    <x v="2"/>
    <x v="98"/>
    <x v="10"/>
    <x v="0"/>
    <x v="0"/>
  </r>
  <r>
    <x v="0"/>
    <x v="0"/>
    <x v="2"/>
    <x v="99"/>
    <x v="10"/>
    <x v="0"/>
    <x v="0"/>
  </r>
  <r>
    <x v="0"/>
    <x v="0"/>
    <x v="2"/>
    <x v="100"/>
    <x v="6"/>
    <x v="0"/>
    <x v="0"/>
  </r>
  <r>
    <x v="0"/>
    <x v="0"/>
    <x v="2"/>
    <x v="101"/>
    <x v="11"/>
    <x v="0"/>
    <x v="0"/>
  </r>
  <r>
    <x v="0"/>
    <x v="0"/>
    <x v="2"/>
    <x v="102"/>
    <x v="11"/>
    <x v="0"/>
    <x v="0"/>
  </r>
  <r>
    <x v="0"/>
    <x v="0"/>
    <x v="2"/>
    <x v="103"/>
    <x v="9"/>
    <x v="0"/>
    <x v="0"/>
  </r>
  <r>
    <x v="0"/>
    <x v="0"/>
    <x v="2"/>
    <x v="104"/>
    <x v="9"/>
    <x v="0"/>
    <x v="0"/>
  </r>
  <r>
    <x v="0"/>
    <x v="0"/>
    <x v="2"/>
    <x v="105"/>
    <x v="11"/>
    <x v="0"/>
    <x v="0"/>
  </r>
  <r>
    <x v="0"/>
    <x v="0"/>
    <x v="2"/>
    <x v="106"/>
    <x v="9"/>
    <x v="0"/>
    <x v="0"/>
  </r>
  <r>
    <x v="0"/>
    <x v="0"/>
    <x v="2"/>
    <x v="107"/>
    <x v="12"/>
    <x v="0"/>
    <x v="0"/>
  </r>
  <r>
    <x v="0"/>
    <x v="0"/>
    <x v="2"/>
    <x v="108"/>
    <x v="0"/>
    <x v="0"/>
    <x v="0"/>
  </r>
  <r>
    <x v="0"/>
    <x v="0"/>
    <x v="2"/>
    <x v="109"/>
    <x v="0"/>
    <x v="0"/>
    <x v="0"/>
  </r>
  <r>
    <x v="0"/>
    <x v="0"/>
    <x v="2"/>
    <x v="110"/>
    <x v="0"/>
    <x v="0"/>
    <x v="0"/>
  </r>
  <r>
    <x v="0"/>
    <x v="0"/>
    <x v="2"/>
    <x v="111"/>
    <x v="1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8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24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7">
        <item m="1" x="3"/>
        <item m="1" x="4"/>
        <item m="1" x="6"/>
        <item m="1" x="8"/>
        <item m="1" x="7"/>
        <item m="1" x="10"/>
        <item m="1" x="12"/>
        <item m="1" x="13"/>
        <item m="1" x="14"/>
        <item m="1" x="15"/>
        <item x="0"/>
        <item m="1" x="5"/>
        <item m="1" x="9"/>
        <item x="2"/>
        <item m="1" x="11"/>
        <item x="1"/>
        <item t="default"/>
      </items>
    </pivotField>
    <pivotField axis="axisRow" showAll="0">
      <items count="489">
        <item m="1" x="217"/>
        <item m="1" x="254"/>
        <item m="1" x="352"/>
        <item m="1" x="374"/>
        <item m="1" x="381"/>
        <item m="1" x="394"/>
        <item m="1" x="210"/>
        <item m="1" x="214"/>
        <item m="1" x="216"/>
        <item m="1" x="186"/>
        <item m="1" x="192"/>
        <item m="1" x="288"/>
        <item m="1" x="450"/>
        <item m="1" x="384"/>
        <item m="1" x="183"/>
        <item m="1" x="227"/>
        <item m="1" x="170"/>
        <item m="1" x="382"/>
        <item m="1" x="157"/>
        <item m="1" x="203"/>
        <item m="1" x="403"/>
        <item m="1" x="461"/>
        <item m="1" x="460"/>
        <item m="1" x="473"/>
        <item m="1" x="470"/>
        <item m="1" x="304"/>
        <item m="1" x="405"/>
        <item m="1" x="125"/>
        <item m="1" x="223"/>
        <item m="1" x="315"/>
        <item m="1" x="232"/>
        <item m="1" x="395"/>
        <item m="1" x="396"/>
        <item m="1" x="134"/>
        <item m="1" x="155"/>
        <item m="1" x="169"/>
        <item m="1" x="364"/>
        <item m="1" x="441"/>
        <item m="1" x="440"/>
        <item m="1" x="444"/>
        <item m="1" x="446"/>
        <item m="1" x="449"/>
        <item m="1" x="193"/>
        <item m="1" x="308"/>
        <item m="1" x="358"/>
        <item m="1" x="404"/>
        <item m="1" x="451"/>
        <item m="1" x="362"/>
        <item m="1" x="355"/>
        <item m="1" x="406"/>
        <item m="1" x="128"/>
        <item m="1" x="234"/>
        <item m="1" x="443"/>
        <item m="1" x="114"/>
        <item m="1" x="464"/>
        <item m="1" x="221"/>
        <item m="1" x="190"/>
        <item m="1" x="257"/>
        <item m="1" x="299"/>
        <item m="1" x="229"/>
        <item m="1" x="468"/>
        <item m="1" x="292"/>
        <item m="1" x="345"/>
        <item m="1" x="337"/>
        <item m="1" x="320"/>
        <item m="1" x="312"/>
        <item m="1" x="365"/>
        <item m="1" x="263"/>
        <item m="1" x="261"/>
        <item m="1" x="316"/>
        <item m="1" x="367"/>
        <item m="1" x="411"/>
        <item m="1" x="458"/>
        <item m="1" x="135"/>
        <item m="1" x="241"/>
        <item m="1" x="276"/>
        <item m="1" x="379"/>
        <item m="1" x="469"/>
        <item m="1" x="156"/>
        <item m="1" x="201"/>
        <item m="1" x="247"/>
        <item m="1" x="239"/>
        <item m="1" x="242"/>
        <item m="1" x="334"/>
        <item m="1" x="296"/>
        <item m="1" x="480"/>
        <item m="1" x="422"/>
        <item m="1" x="456"/>
        <item m="1" x="255"/>
        <item m="1" x="307"/>
        <item m="1" x="285"/>
        <item m="1" x="343"/>
        <item m="1" x="361"/>
        <item m="1" x="165"/>
        <item m="1" x="178"/>
        <item m="1" x="211"/>
        <item m="1" x="253"/>
        <item m="1" x="463"/>
        <item m="1" x="139"/>
        <item m="1" x="275"/>
        <item m="1" x="294"/>
        <item m="1" x="428"/>
        <item m="1" x="445"/>
        <item m="1" x="256"/>
        <item m="1" x="370"/>
        <item m="1" x="349"/>
        <item m="1" x="209"/>
        <item m="1" x="477"/>
        <item m="1" x="465"/>
        <item m="1" x="243"/>
        <item m="1" x="459"/>
        <item m="1" x="188"/>
        <item m="1" x="173"/>
        <item m="1" x="175"/>
        <item m="1" x="182"/>
        <item m="1" x="269"/>
        <item m="1" x="283"/>
        <item m="1" x="293"/>
        <item m="1" x="324"/>
        <item m="1" x="250"/>
        <item m="1" x="189"/>
        <item m="1" x="133"/>
        <item m="1" x="187"/>
        <item m="1" x="184"/>
        <item m="1" x="295"/>
        <item m="1" x="357"/>
        <item m="1" x="439"/>
        <item m="1" x="474"/>
        <item m="1" x="158"/>
        <item m="1" x="202"/>
        <item m="1" x="246"/>
        <item m="1" x="236"/>
        <item m="1" x="475"/>
        <item m="1" x="259"/>
        <item m="1" x="302"/>
        <item m="1" x="215"/>
        <item m="1" x="291"/>
        <item m="1" x="388"/>
        <item m="1" x="387"/>
        <item m="1" x="436"/>
        <item m="1" x="195"/>
        <item m="1" x="373"/>
        <item m="1" x="265"/>
        <item m="1" x="280"/>
        <item m="1" x="287"/>
        <item m="1" x="140"/>
        <item m="1" x="143"/>
        <item m="1" x="145"/>
        <item m="1" x="146"/>
        <item m="1" x="327"/>
        <item m="1" x="147"/>
        <item m="1" x="148"/>
        <item m="1" x="151"/>
        <item m="1" x="154"/>
        <item m="1" x="421"/>
        <item m="1" x="425"/>
        <item m="1" x="174"/>
        <item m="1" x="116"/>
        <item m="1" x="369"/>
        <item m="1" x="389"/>
        <item m="1" x="484"/>
        <item m="1" x="487"/>
        <item m="1" x="233"/>
        <item m="1" x="252"/>
        <item m="1" x="266"/>
        <item m="1" x="260"/>
        <item m="1" x="447"/>
        <item m="1" x="448"/>
        <item m="1" x="452"/>
        <item m="1" x="453"/>
        <item m="1" x="454"/>
        <item m="1" x="311"/>
        <item m="1" x="430"/>
        <item m="1" x="230"/>
        <item m="1" x="237"/>
        <item m="1" x="191"/>
        <item m="1" x="457"/>
        <item m="1" x="462"/>
        <item m="1" x="354"/>
        <item m="1" x="326"/>
        <item m="1" x="378"/>
        <item x="24"/>
        <item m="1" x="121"/>
        <item m="1" x="200"/>
        <item m="1" x="245"/>
        <item m="1" x="279"/>
        <item m="1" x="249"/>
        <item m="1" x="238"/>
        <item m="1" x="282"/>
        <item m="1" x="268"/>
        <item m="1" x="338"/>
        <item m="1" x="323"/>
        <item m="1" x="301"/>
        <item m="1" x="360"/>
        <item m="1" x="414"/>
        <item m="1" x="141"/>
        <item m="1" x="240"/>
        <item m="1" x="335"/>
        <item m="1" x="359"/>
        <item m="1" x="363"/>
        <item m="1" x="366"/>
        <item m="1" x="372"/>
        <item m="1" x="376"/>
        <item m="1" x="385"/>
        <item m="1" x="123"/>
        <item m="1" x="153"/>
        <item m="1" x="179"/>
        <item m="1" x="196"/>
        <item m="1" x="413"/>
        <item m="1" x="412"/>
        <item m="1" x="397"/>
        <item m="1" x="400"/>
        <item m="1" x="429"/>
        <item m="1" x="431"/>
        <item m="1" x="433"/>
        <item m="1" x="435"/>
        <item m="1" x="251"/>
        <item m="1" x="476"/>
        <item m="1" x="284"/>
        <item m="1" x="244"/>
        <item m="1" x="336"/>
        <item m="1" x="417"/>
        <item m="1" x="318"/>
        <item m="1" x="438"/>
        <item m="1" x="442"/>
        <item x="29"/>
        <item m="1" x="418"/>
        <item m="1" x="423"/>
        <item x="31"/>
        <item m="1" x="298"/>
        <item m="1" x="274"/>
        <item m="1" x="297"/>
        <item m="1" x="356"/>
        <item m="1" x="262"/>
        <item m="1" x="264"/>
        <item m="1" x="267"/>
        <item m="1" x="272"/>
        <item m="1" x="398"/>
        <item m="1" x="319"/>
        <item m="1" x="122"/>
        <item m="1" x="224"/>
        <item m="1" x="408"/>
        <item m="1" x="377"/>
        <item m="1" x="368"/>
        <item m="1" x="219"/>
        <item m="1" x="383"/>
        <item m="1" x="386"/>
        <item m="1" x="409"/>
        <item m="1" x="390"/>
        <item m="1" x="410"/>
        <item m="1" x="391"/>
        <item m="1" x="206"/>
        <item m="1" x="455"/>
        <item m="1" x="132"/>
        <item m="1" x="185"/>
        <item m="1" x="231"/>
        <item m="1" x="415"/>
        <item m="1" x="432"/>
        <item m="1" x="481"/>
        <item m="1" x="164"/>
        <item m="1" x="420"/>
        <item m="1" x="419"/>
        <item m="1" x="118"/>
        <item m="1" x="159"/>
        <item m="1" x="163"/>
        <item m="1" x="204"/>
        <item m="1" x="426"/>
        <item m="1" x="271"/>
        <item m="1" x="270"/>
        <item m="1" x="329"/>
        <item m="1" x="273"/>
        <item m="1" x="331"/>
        <item m="1" x="278"/>
        <item m="1" x="277"/>
        <item m="1" x="281"/>
        <item m="1" x="341"/>
        <item m="1" x="228"/>
        <item m="1" x="177"/>
        <item m="1" x="120"/>
        <item m="1" x="176"/>
        <item m="1" x="342"/>
        <item m="1" x="344"/>
        <item m="1" x="427"/>
        <item m="1" x="434"/>
        <item m="1" x="437"/>
        <item m="1" x="333"/>
        <item m="1" x="347"/>
        <item m="1" x="142"/>
        <item m="1" x="149"/>
        <item m="1" x="205"/>
        <item m="1" x="160"/>
        <item m="1" x="168"/>
        <item m="1" x="167"/>
        <item m="1" x="213"/>
        <item m="1" x="129"/>
        <item m="1" x="112"/>
        <item m="1" x="144"/>
        <item m="1" x="131"/>
        <item m="1" x="115"/>
        <item m="1" x="150"/>
        <item m="1" x="172"/>
        <item m="1" x="166"/>
        <item m="1" x="162"/>
        <item m="1" x="137"/>
        <item m="1" x="218"/>
        <item m="1" x="380"/>
        <item m="1" x="180"/>
        <item m="1" x="198"/>
        <item m="1" x="483"/>
        <item m="1" x="351"/>
        <item m="1" x="393"/>
        <item m="1" x="303"/>
        <item m="1" x="290"/>
        <item m="1" x="348"/>
        <item m="1" x="339"/>
        <item m="1" x="322"/>
        <item m="1" x="371"/>
        <item m="1" x="117"/>
        <item m="1" x="486"/>
        <item m="1" x="478"/>
        <item m="1" x="1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317"/>
        <item m="1" x="321"/>
        <item m="1" x="325"/>
        <item m="1" x="330"/>
        <item x="70"/>
        <item x="71"/>
        <item m="1" x="305"/>
        <item m="1" x="313"/>
        <item m="1" x="258"/>
        <item m="1" x="248"/>
        <item m="1" x="332"/>
        <item m="1" x="416"/>
        <item m="1" x="466"/>
        <item x="80"/>
        <item m="1" x="346"/>
        <item m="1" x="235"/>
        <item x="84"/>
        <item m="1" x="399"/>
        <item m="1" x="124"/>
        <item m="1" x="226"/>
        <item m="1" x="306"/>
        <item m="1" x="407"/>
        <item m="1" x="401"/>
        <item m="1" x="127"/>
        <item m="1" x="310"/>
        <item m="1" x="314"/>
        <item m="1" x="424"/>
        <item m="1" x="471"/>
        <item m="1" x="152"/>
        <item m="1" x="194"/>
        <item m="1" x="472"/>
        <item m="1" x="119"/>
        <item m="1" x="479"/>
        <item x="60"/>
        <item x="61"/>
        <item x="62"/>
        <item x="63"/>
        <item x="64"/>
        <item x="65"/>
        <item x="66"/>
        <item x="67"/>
        <item x="68"/>
        <item x="69"/>
        <item x="72"/>
        <item x="73"/>
        <item x="74"/>
        <item x="75"/>
        <item x="76"/>
        <item x="79"/>
        <item x="83"/>
        <item x="85"/>
        <item x="86"/>
        <item x="87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m="1" x="286"/>
        <item x="108"/>
        <item x="109"/>
        <item x="110"/>
        <item x="111"/>
        <item m="1" x="402"/>
        <item m="1" x="375"/>
        <item m="1" x="340"/>
        <item m="1" x="181"/>
        <item m="1" x="136"/>
        <item m="1" x="199"/>
        <item m="1" x="328"/>
        <item m="1" x="353"/>
        <item m="1" x="482"/>
        <item m="1" x="485"/>
        <item m="1" x="467"/>
        <item x="77"/>
        <item m="1" x="300"/>
        <item x="78"/>
        <item m="1" x="126"/>
        <item m="1" x="309"/>
        <item m="1" x="222"/>
        <item m="1" x="225"/>
        <item x="81"/>
        <item x="82"/>
        <item m="1" x="138"/>
        <item m="1" x="130"/>
        <item m="1" x="197"/>
        <item m="1" x="289"/>
        <item m="1" x="392"/>
        <item m="1" x="113"/>
        <item m="1" x="171"/>
        <item m="1" x="220"/>
        <item x="88"/>
        <item x="89"/>
        <item x="90"/>
        <item m="1" x="350"/>
        <item m="1" x="207"/>
        <item m="1" x="208"/>
        <item m="1" x="21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17">
    <i>
      <x v="2"/>
    </i>
    <i r="1">
      <x v="10"/>
    </i>
    <i r="2">
      <x v="181"/>
    </i>
    <i r="2">
      <x v="225"/>
    </i>
    <i r="2">
      <x v="228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1">
      <x v="13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9"/>
    </i>
    <i r="2">
      <x v="450"/>
    </i>
    <i r="2">
      <x v="451"/>
    </i>
    <i r="2">
      <x v="452"/>
    </i>
    <i r="1">
      <x v="15"/>
    </i>
    <i r="2">
      <x v="382"/>
    </i>
    <i r="2">
      <x v="383"/>
    </i>
    <i r="2">
      <x v="391"/>
    </i>
    <i r="2">
      <x v="394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64"/>
    </i>
    <i r="2">
      <x v="466"/>
    </i>
    <i r="2">
      <x v="471"/>
    </i>
    <i r="2">
      <x v="472"/>
    </i>
    <i r="2">
      <x v="481"/>
    </i>
    <i r="2">
      <x v="482"/>
    </i>
    <i r="2">
      <x v="483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21">
      <pivotArea dataOnly="0" labelOnly="1" outline="0" axis="axisValues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2">
      <queryTableField id="1" name="Микрорайон" tableColumnId="1"/>
      <queryTableField id="2" name="Кол-во стендов" tableColumnId="2"/>
      <queryTableField id="17" name="Цена А6 за 1стенд" tableColumnId="3"/>
      <queryTableField id="18" name="Стоимость А6 за микр" tableColumnId="4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O11" tableType="queryTable" totalsRowCount="1" headerRowDxfId="18">
  <tableColumns count="12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Цена А6 за 1стенд" queryTableFieldId="17" dataDxfId="12" dataCellStyle="Финансовый"/>
    <tableColumn id="4" uniqueName="4" name="Стоимость А6 за Микр" totalsRowFunction="sum" queryTableFieldId="18" dataDxfId="11" totalsRowDxfId="13" dataCellStyle="Финансовый"/>
    <tableColumn id="5" uniqueName="5" name="Цена А5 за 1стенд" queryTableFieldId="19" dataDxfId="10" dataCellStyle="Финансовый"/>
    <tableColumn id="6" uniqueName="6" name="Стоимость А5 за Микр" totalsRowFunction="sum" queryTableFieldId="20" dataDxfId="9" totalsRowDxfId="14" dataCellStyle="Финансовый"/>
    <tableColumn id="7" uniqueName="7" name="Цена А4 за 1стенд" queryTableFieldId="21" dataDxfId="8" dataCellStyle="Финансовый"/>
    <tableColumn id="8" uniqueName="8" name="Стоимость А4 за Микр" totalsRowFunction="sum" queryTableFieldId="22" dataDxfId="7" totalsRowDxfId="15" dataCellStyle="Финансовый"/>
    <tableColumn id="9" uniqueName="9" name="Цена А3 за 1стенд" queryTableFieldId="23" dataDxfId="6" dataCellStyle="Финансовый"/>
    <tableColumn id="10" uniqueName="10" name="Стоимость А3 за Микр" totalsRowFunction="sum" queryTableFieldId="24" dataDxfId="5" totalsRowDxfId="16" dataCellStyle="Финансовый"/>
    <tableColumn id="11" uniqueName="11" name="Дата начала РК (период 1мес)" queryTableFieldId="13" dataDxfId="4" totalsRowDxfId="17" dataCellStyle="Финансовый"/>
    <tableColumn id="13" uniqueName="13" name="Рекламный носитель" queryTableFieldId="16" dataDxfId="3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4"/>
  <sheetViews>
    <sheetView showGridLines="0" tabSelected="1" zoomScale="80" zoomScaleNormal="80" workbookViewId="0">
      <selection activeCell="L13" sqref="L13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5" t="s">
        <v>6</v>
      </c>
    </row>
    <row r="2" spans="1:25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БАЛАШИХА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7" spans="1:25" s="5" customFormat="1" ht="51.75" x14ac:dyDescent="0.3">
      <c r="A7"/>
      <c r="B7" s="5" t="s">
        <v>3</v>
      </c>
      <c r="D7" s="5" t="s">
        <v>0</v>
      </c>
      <c r="E7" s="5" t="s">
        <v>1</v>
      </c>
      <c r="F7" s="5" t="s">
        <v>10</v>
      </c>
      <c r="G7" s="5" t="s">
        <v>14</v>
      </c>
      <c r="H7" s="5" t="s">
        <v>11</v>
      </c>
      <c r="I7" s="5" t="s">
        <v>15</v>
      </c>
      <c r="J7" s="5" t="s">
        <v>12</v>
      </c>
      <c r="K7" s="5" t="s">
        <v>16</v>
      </c>
      <c r="L7" s="5" t="s">
        <v>13</v>
      </c>
      <c r="M7" s="5" t="s">
        <v>17</v>
      </c>
      <c r="N7" s="5" t="s">
        <v>7</v>
      </c>
      <c r="O7" s="5" t="s">
        <v>9</v>
      </c>
    </row>
    <row r="8" spans="1:25" x14ac:dyDescent="0.3">
      <c r="A8" s="1" t="s">
        <v>24</v>
      </c>
      <c r="B8" s="4">
        <v>455</v>
      </c>
      <c r="D8" t="s">
        <v>21</v>
      </c>
      <c r="E8">
        <v>183</v>
      </c>
      <c r="F8" s="13">
        <v>90</v>
      </c>
      <c r="G8" s="13">
        <v>16470</v>
      </c>
      <c r="H8" s="13">
        <v>132</v>
      </c>
      <c r="I8" s="13">
        <v>24156</v>
      </c>
      <c r="J8" s="13">
        <v>245</v>
      </c>
      <c r="K8" s="13">
        <v>44835</v>
      </c>
      <c r="L8" s="13">
        <v>450</v>
      </c>
      <c r="M8" s="13">
        <v>82350</v>
      </c>
      <c r="N8" s="12" t="s">
        <v>22</v>
      </c>
      <c r="O8" s="13" t="s">
        <v>8</v>
      </c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21</v>
      </c>
      <c r="B9" s="4">
        <v>183</v>
      </c>
      <c r="D9" t="s">
        <v>134</v>
      </c>
      <c r="E9">
        <v>125</v>
      </c>
      <c r="F9" s="13">
        <v>90</v>
      </c>
      <c r="G9" s="13">
        <v>11250</v>
      </c>
      <c r="H9" s="13">
        <v>132</v>
      </c>
      <c r="I9" s="13">
        <v>16500</v>
      </c>
      <c r="J9" s="13">
        <v>245</v>
      </c>
      <c r="K9" s="13">
        <v>30625</v>
      </c>
      <c r="L9" s="13">
        <v>450</v>
      </c>
      <c r="M9" s="13">
        <v>56250</v>
      </c>
      <c r="N9" s="12" t="s">
        <v>22</v>
      </c>
      <c r="O9" s="13" t="s">
        <v>8</v>
      </c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18</v>
      </c>
      <c r="B10" s="4">
        <v>1</v>
      </c>
      <c r="D10" t="s">
        <v>23</v>
      </c>
      <c r="E10">
        <v>147</v>
      </c>
      <c r="F10" s="13">
        <v>90</v>
      </c>
      <c r="G10" s="13">
        <v>13230</v>
      </c>
      <c r="H10" s="13">
        <v>132</v>
      </c>
      <c r="I10" s="13">
        <v>19404</v>
      </c>
      <c r="J10" s="13">
        <v>245</v>
      </c>
      <c r="K10" s="13">
        <v>36015</v>
      </c>
      <c r="L10" s="13">
        <v>450</v>
      </c>
      <c r="M10" s="13">
        <v>66150</v>
      </c>
      <c r="N10" s="12" t="s">
        <v>22</v>
      </c>
      <c r="O10" s="13" t="s">
        <v>8</v>
      </c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19</v>
      </c>
      <c r="B11" s="4">
        <v>6</v>
      </c>
      <c r="D11" t="s">
        <v>5</v>
      </c>
      <c r="E11">
        <f>SUBTOTAL(109,Таблица_РЛ_ТехБаза.accdb_1[Кол-во стендов])</f>
        <v>455</v>
      </c>
      <c r="G11" s="14">
        <f>SUBTOTAL(109,Таблица_РЛ_ТехБаза.accdb_1[Стоимость А6 за Микр])</f>
        <v>40950</v>
      </c>
      <c r="H11"/>
      <c r="I11" s="14">
        <f>SUBTOTAL(109,Таблица_РЛ_ТехБаза.accdb_1[Стоимость А5 за Микр])</f>
        <v>60060</v>
      </c>
      <c r="J11"/>
      <c r="K11" s="14">
        <f>SUBTOTAL(109,Таблица_РЛ_ТехБаза.accdb_1[Стоимость А4 за Микр])</f>
        <v>111475</v>
      </c>
      <c r="L11"/>
      <c r="M11" s="14">
        <f>SUBTOTAL(109,Таблица_РЛ_ТехБаза.accdb_1[Стоимость А3 за Микр])</f>
        <v>204750</v>
      </c>
      <c r="N11" s="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20</v>
      </c>
      <c r="B12" s="4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25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26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27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28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29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30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31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32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33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34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35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36</v>
      </c>
      <c r="B24" s="4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37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38</v>
      </c>
      <c r="B26" s="4">
        <v>5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39</v>
      </c>
      <c r="B27" s="4">
        <v>6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40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41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42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43</v>
      </c>
      <c r="B31" s="4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44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45</v>
      </c>
      <c r="B33" s="4"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46</v>
      </c>
      <c r="B34" s="4">
        <v>1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47</v>
      </c>
      <c r="B35" s="4">
        <v>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48</v>
      </c>
      <c r="B36" s="4">
        <v>5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49</v>
      </c>
      <c r="B37" s="4">
        <v>4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50</v>
      </c>
      <c r="B38" s="4">
        <v>10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51</v>
      </c>
      <c r="B39" s="4">
        <v>4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52</v>
      </c>
      <c r="B40" s="4">
        <v>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53</v>
      </c>
      <c r="B41" s="4">
        <v>5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54</v>
      </c>
      <c r="B42" s="4">
        <v>5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55</v>
      </c>
      <c r="B43" s="4">
        <v>11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56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57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58</v>
      </c>
      <c r="B46" s="4">
        <v>5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59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60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61</v>
      </c>
      <c r="B49" s="4"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62</v>
      </c>
      <c r="B50" s="4">
        <v>10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63</v>
      </c>
      <c r="B51" s="4">
        <v>7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64</v>
      </c>
      <c r="B52" s="4">
        <v>3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65</v>
      </c>
      <c r="B53" s="4">
        <v>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3" t="s">
        <v>66</v>
      </c>
      <c r="B54" s="4">
        <v>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67</v>
      </c>
      <c r="B55" s="4">
        <v>1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68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69</v>
      </c>
      <c r="B57" s="4">
        <v>6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70</v>
      </c>
      <c r="B58" s="4">
        <v>2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3" t="s">
        <v>71</v>
      </c>
      <c r="B59" s="4">
        <v>3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72</v>
      </c>
      <c r="B60" s="4">
        <v>1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73</v>
      </c>
      <c r="B61" s="4">
        <v>2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74</v>
      </c>
      <c r="B62" s="4">
        <v>1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75</v>
      </c>
      <c r="B63" s="4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76</v>
      </c>
      <c r="B64" s="4">
        <v>1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77</v>
      </c>
      <c r="B65" s="4">
        <v>1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78</v>
      </c>
      <c r="B66" s="4">
        <v>6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3" t="s">
        <v>79</v>
      </c>
      <c r="B67" s="4">
        <v>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3" t="s">
        <v>80</v>
      </c>
      <c r="B68" s="4">
        <v>3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A69" s="3" t="s">
        <v>81</v>
      </c>
      <c r="B69" s="4">
        <v>6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A70" s="2" t="s">
        <v>23</v>
      </c>
      <c r="B70" s="4">
        <v>147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A71" s="3" t="s">
        <v>111</v>
      </c>
      <c r="B71" s="4">
        <v>8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A72" s="3" t="s">
        <v>112</v>
      </c>
      <c r="B72" s="4">
        <v>10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A73" s="3" t="s">
        <v>113</v>
      </c>
      <c r="B73" s="4">
        <v>12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A74" s="3" t="s">
        <v>114</v>
      </c>
      <c r="B74" s="4">
        <v>12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A75" s="3" t="s">
        <v>115</v>
      </c>
      <c r="B75" s="4">
        <v>10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A76" s="3" t="s">
        <v>116</v>
      </c>
      <c r="B76" s="4">
        <v>14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A77" s="3" t="s">
        <v>117</v>
      </c>
      <c r="B77" s="4">
        <v>14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A78" s="3" t="s">
        <v>118</v>
      </c>
      <c r="B78" s="4">
        <v>8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A79" s="3" t="s">
        <v>119</v>
      </c>
      <c r="B79" s="4">
        <v>8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A80" s="3" t="s">
        <v>120</v>
      </c>
      <c r="B80" s="4">
        <v>14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ht="16.5" customHeight="1" x14ac:dyDescent="0.3">
      <c r="A81" s="3" t="s">
        <v>121</v>
      </c>
      <c r="B81" s="4">
        <v>8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ht="16.5" customHeight="1" x14ac:dyDescent="0.3">
      <c r="A82" s="3" t="s">
        <v>122</v>
      </c>
      <c r="B82" s="4">
        <v>9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ht="16.5" customHeight="1" x14ac:dyDescent="0.3">
      <c r="A83" s="3" t="s">
        <v>123</v>
      </c>
      <c r="B83" s="4">
        <v>2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ht="16.5" customHeight="1" x14ac:dyDescent="0.3">
      <c r="A84" s="3" t="s">
        <v>124</v>
      </c>
      <c r="B84" s="4">
        <v>2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x14ac:dyDescent="0.3">
      <c r="A85" s="3" t="s">
        <v>125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x14ac:dyDescent="0.3">
      <c r="A86" s="3" t="s">
        <v>126</v>
      </c>
      <c r="B86" s="4">
        <v>14</v>
      </c>
      <c r="G86"/>
      <c r="H86"/>
      <c r="I86"/>
      <c r="J86"/>
      <c r="K86"/>
      <c r="L86"/>
      <c r="M86"/>
      <c r="N86"/>
      <c r="O86"/>
    </row>
    <row r="87" spans="1:25" x14ac:dyDescent="0.3">
      <c r="A87" s="2" t="s">
        <v>134</v>
      </c>
      <c r="B87" s="4">
        <v>125</v>
      </c>
      <c r="G87"/>
      <c r="H87"/>
      <c r="I87"/>
      <c r="J87"/>
      <c r="K87"/>
      <c r="L87"/>
      <c r="M87"/>
      <c r="N87"/>
      <c r="O87"/>
    </row>
    <row r="88" spans="1:25" x14ac:dyDescent="0.3">
      <c r="A88" s="3" t="s">
        <v>82</v>
      </c>
      <c r="B88" s="4">
        <v>4</v>
      </c>
    </row>
    <row r="89" spans="1:25" x14ac:dyDescent="0.3">
      <c r="A89" s="3" t="s">
        <v>83</v>
      </c>
      <c r="B89" s="4">
        <v>3</v>
      </c>
    </row>
    <row r="90" spans="1:25" x14ac:dyDescent="0.3">
      <c r="A90" s="3" t="s">
        <v>84</v>
      </c>
      <c r="B90" s="4">
        <v>4</v>
      </c>
    </row>
    <row r="91" spans="1:25" x14ac:dyDescent="0.3">
      <c r="A91" s="3" t="s">
        <v>85</v>
      </c>
      <c r="B91" s="4">
        <v>4</v>
      </c>
    </row>
    <row r="92" spans="1:25" x14ac:dyDescent="0.3">
      <c r="A92" s="3" t="s">
        <v>86</v>
      </c>
      <c r="B92" s="4">
        <v>2</v>
      </c>
    </row>
    <row r="93" spans="1:25" x14ac:dyDescent="0.3">
      <c r="A93" s="3" t="s">
        <v>87</v>
      </c>
      <c r="B93" s="4">
        <v>4</v>
      </c>
    </row>
    <row r="94" spans="1:25" x14ac:dyDescent="0.3">
      <c r="A94" s="3" t="s">
        <v>88</v>
      </c>
      <c r="B94" s="4">
        <v>4</v>
      </c>
    </row>
    <row r="95" spans="1:25" x14ac:dyDescent="0.3">
      <c r="A95" s="3" t="s">
        <v>89</v>
      </c>
      <c r="B95" s="4">
        <v>1</v>
      </c>
    </row>
    <row r="96" spans="1:25" x14ac:dyDescent="0.3">
      <c r="A96" s="3" t="s">
        <v>90</v>
      </c>
      <c r="B96" s="4">
        <v>2</v>
      </c>
    </row>
    <row r="97" spans="1:2" x14ac:dyDescent="0.3">
      <c r="A97" s="3" t="s">
        <v>91</v>
      </c>
      <c r="B97" s="4">
        <v>2</v>
      </c>
    </row>
    <row r="98" spans="1:2" x14ac:dyDescent="0.3">
      <c r="A98" s="3" t="s">
        <v>92</v>
      </c>
      <c r="B98" s="4">
        <v>4</v>
      </c>
    </row>
    <row r="99" spans="1:2" x14ac:dyDescent="0.3">
      <c r="A99" s="3" t="s">
        <v>93</v>
      </c>
      <c r="B99" s="4">
        <v>3</v>
      </c>
    </row>
    <row r="100" spans="1:2" x14ac:dyDescent="0.3">
      <c r="A100" s="3" t="s">
        <v>94</v>
      </c>
      <c r="B100" s="4">
        <v>4</v>
      </c>
    </row>
    <row r="101" spans="1:2" x14ac:dyDescent="0.3">
      <c r="A101" s="3" t="s">
        <v>95</v>
      </c>
      <c r="B101" s="4">
        <v>1</v>
      </c>
    </row>
    <row r="102" spans="1:2" x14ac:dyDescent="0.3">
      <c r="A102" s="3" t="s">
        <v>96</v>
      </c>
      <c r="B102" s="4">
        <v>3</v>
      </c>
    </row>
    <row r="103" spans="1:2" x14ac:dyDescent="0.3">
      <c r="A103" s="3" t="s">
        <v>97</v>
      </c>
      <c r="B103" s="4">
        <v>6</v>
      </c>
    </row>
    <row r="104" spans="1:2" x14ac:dyDescent="0.3">
      <c r="A104" s="3" t="s">
        <v>98</v>
      </c>
      <c r="B104" s="4">
        <v>4</v>
      </c>
    </row>
    <row r="105" spans="1:2" x14ac:dyDescent="0.3">
      <c r="A105" s="3" t="s">
        <v>99</v>
      </c>
      <c r="B105" s="4">
        <v>2</v>
      </c>
    </row>
    <row r="106" spans="1:2" x14ac:dyDescent="0.3">
      <c r="A106" s="3" t="s">
        <v>100</v>
      </c>
      <c r="B106" s="4">
        <v>6</v>
      </c>
    </row>
    <row r="107" spans="1:2" x14ac:dyDescent="0.3">
      <c r="A107" s="3" t="s">
        <v>101</v>
      </c>
      <c r="B107" s="4">
        <v>6</v>
      </c>
    </row>
    <row r="108" spans="1:2" x14ac:dyDescent="0.3">
      <c r="A108" s="3" t="s">
        <v>102</v>
      </c>
      <c r="B108" s="4">
        <v>6</v>
      </c>
    </row>
    <row r="109" spans="1:2" x14ac:dyDescent="0.3">
      <c r="A109" s="3" t="s">
        <v>103</v>
      </c>
      <c r="B109" s="4">
        <v>2</v>
      </c>
    </row>
    <row r="110" spans="1:2" x14ac:dyDescent="0.3">
      <c r="A110" s="3" t="s">
        <v>104</v>
      </c>
      <c r="B110" s="4">
        <v>6</v>
      </c>
    </row>
    <row r="111" spans="1:2" x14ac:dyDescent="0.3">
      <c r="A111" s="3" t="s">
        <v>105</v>
      </c>
      <c r="B111" s="4">
        <v>5</v>
      </c>
    </row>
    <row r="112" spans="1:2" x14ac:dyDescent="0.3">
      <c r="A112" s="3" t="s">
        <v>106</v>
      </c>
      <c r="B112" s="4">
        <v>2</v>
      </c>
    </row>
    <row r="113" spans="1:2" x14ac:dyDescent="0.3">
      <c r="A113" s="3" t="s">
        <v>107</v>
      </c>
      <c r="B113" s="4">
        <v>2</v>
      </c>
    </row>
    <row r="114" spans="1:2" x14ac:dyDescent="0.3">
      <c r="A114" s="3" t="s">
        <v>108</v>
      </c>
      <c r="B114" s="4">
        <v>6</v>
      </c>
    </row>
    <row r="115" spans="1:2" x14ac:dyDescent="0.3">
      <c r="A115" s="3" t="s">
        <v>109</v>
      </c>
      <c r="B115" s="4">
        <v>4</v>
      </c>
    </row>
    <row r="116" spans="1:2" x14ac:dyDescent="0.3">
      <c r="A116" s="3" t="s">
        <v>110</v>
      </c>
      <c r="B116" s="4">
        <v>2</v>
      </c>
    </row>
    <row r="117" spans="1:2" x14ac:dyDescent="0.3">
      <c r="A117" s="3" t="s">
        <v>127</v>
      </c>
      <c r="B117" s="4">
        <v>3</v>
      </c>
    </row>
    <row r="118" spans="1:2" x14ac:dyDescent="0.3">
      <c r="A118" s="3" t="s">
        <v>128</v>
      </c>
      <c r="B118" s="4">
        <v>6</v>
      </c>
    </row>
    <row r="119" spans="1:2" x14ac:dyDescent="0.3">
      <c r="A119" s="3" t="s">
        <v>129</v>
      </c>
      <c r="B119" s="4">
        <v>2</v>
      </c>
    </row>
    <row r="120" spans="1:2" x14ac:dyDescent="0.3">
      <c r="A120" s="3" t="s">
        <v>130</v>
      </c>
      <c r="B120" s="4">
        <v>2</v>
      </c>
    </row>
    <row r="121" spans="1:2" x14ac:dyDescent="0.3">
      <c r="A121" s="3" t="s">
        <v>131</v>
      </c>
      <c r="B121" s="4">
        <v>2</v>
      </c>
    </row>
    <row r="122" spans="1:2" x14ac:dyDescent="0.3">
      <c r="A122" s="3" t="s">
        <v>132</v>
      </c>
      <c r="B122" s="4">
        <v>4</v>
      </c>
    </row>
    <row r="123" spans="1:2" x14ac:dyDescent="0.3">
      <c r="A123" s="3" t="s">
        <v>133</v>
      </c>
      <c r="B123" s="4">
        <v>2</v>
      </c>
    </row>
    <row r="124" spans="1:2" x14ac:dyDescent="0.3">
      <c r="A124" s="1" t="s">
        <v>2</v>
      </c>
      <c r="B124" s="4">
        <v>455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tania</cp:lastModifiedBy>
  <dcterms:created xsi:type="dcterms:W3CDTF">2017-08-05T04:21:37Z</dcterms:created>
  <dcterms:modified xsi:type="dcterms:W3CDTF">2017-10-17T12:21:39Z</dcterms:modified>
</cp:coreProperties>
</file>